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mina Banie\Przetarg 2017 - 2018\"/>
    </mc:Choice>
  </mc:AlternateContent>
  <bookViews>
    <workbookView xWindow="345" yWindow="-60" windowWidth="11115" windowHeight="10320" tabRatio="700"/>
  </bookViews>
  <sheets>
    <sheet name="budynki" sheetId="1" r:id="rId1"/>
    <sheet name="środki trwałe" sheetId="7" r:id="rId2"/>
    <sheet name="elektronika" sheetId="2" r:id="rId3"/>
    <sheet name="pojazdy" sheetId="8" r:id="rId4"/>
    <sheet name="szkodowość" sheetId="9" r:id="rId5"/>
  </sheets>
  <definedNames>
    <definedName name="_xlnm.Print_Area" localSheetId="0">budynki!$A$1:$J$43</definedName>
    <definedName name="_xlnm.Print_Area" localSheetId="2">elektronika!$A$1:$D$103</definedName>
    <definedName name="_xlnm.Print_Area" localSheetId="1">'środki trwałe'!$A$1:$D$12</definedName>
  </definedNames>
  <calcPr calcId="152511"/>
</workbook>
</file>

<file path=xl/calcChain.xml><?xml version="1.0" encoding="utf-8"?>
<calcChain xmlns="http://schemas.openxmlformats.org/spreadsheetml/2006/main">
  <c r="D62" i="2" l="1"/>
  <c r="D24" i="2"/>
  <c r="D76" i="2"/>
  <c r="D16" i="2"/>
  <c r="D67" i="2" l="1"/>
  <c r="D50" i="2"/>
  <c r="D39" i="2"/>
  <c r="D89" i="2"/>
  <c r="C6" i="7"/>
  <c r="D22" i="1" l="1"/>
  <c r="D103" i="2" l="1"/>
  <c r="D43" i="1" l="1"/>
  <c r="D12" i="7" l="1"/>
  <c r="D53" i="2"/>
  <c r="D83" i="2"/>
  <c r="C12" i="7" l="1"/>
  <c r="D39" i="1" l="1"/>
  <c r="D27" i="2" l="1"/>
  <c r="D100" i="2" l="1"/>
  <c r="D79" i="2"/>
  <c r="D40" i="1" l="1"/>
  <c r="D37" i="1"/>
  <c r="D92" i="2"/>
  <c r="D97" i="2" l="1"/>
  <c r="D34" i="1" l="1"/>
  <c r="D31" i="1" l="1"/>
</calcChain>
</file>

<file path=xl/sharedStrings.xml><?xml version="1.0" encoding="utf-8"?>
<sst xmlns="http://schemas.openxmlformats.org/spreadsheetml/2006/main" count="413" uniqueCount="287">
  <si>
    <t>lp.</t>
  </si>
  <si>
    <t>rok budowy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</si>
  <si>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</si>
  <si>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</si>
  <si>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</si>
  <si>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</si>
  <si>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</si>
  <si>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</si>
  <si>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</si>
  <si>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</si>
  <si>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Załącznik nr 3</t>
  </si>
  <si>
    <t>Załącznik nr 2</t>
  </si>
  <si>
    <t>Wykaz sprzętu elektronicznego stacjonarnego</t>
  </si>
  <si>
    <t>nazwa budynku / budowli</t>
  </si>
  <si>
    <t>Wykaz sprzętu elektronicznego przenośnego</t>
  </si>
  <si>
    <t>Nazwa jednostki</t>
  </si>
  <si>
    <t>środki trwałe,wyposażenie</t>
  </si>
  <si>
    <t>zbiory biblioteczne</t>
  </si>
  <si>
    <t>powierzchnia</t>
  </si>
  <si>
    <t>Konstrukcja</t>
  </si>
  <si>
    <t xml:space="preserve">zabezpieczenia (znane zabiezpieczenia p-poż i przeciw kradzieżowe)                                     </t>
  </si>
  <si>
    <t>Załącznik nr 1</t>
  </si>
  <si>
    <t>Wykaz budynków i budowli</t>
  </si>
  <si>
    <t>1. Urząd Gminy</t>
  </si>
  <si>
    <t>Łączne</t>
  </si>
  <si>
    <t>Urząd Gminy</t>
  </si>
  <si>
    <t>2.</t>
  </si>
  <si>
    <t>Zestaw komputerowy</t>
  </si>
  <si>
    <t>3.</t>
  </si>
  <si>
    <t>4.</t>
  </si>
  <si>
    <t>5.</t>
  </si>
  <si>
    <t>6.</t>
  </si>
  <si>
    <t>7.</t>
  </si>
  <si>
    <t>Budynek UG</t>
  </si>
  <si>
    <t xml:space="preserve">tak </t>
  </si>
  <si>
    <t>Aktualny przegląd</t>
  </si>
  <si>
    <t>Świetlica Parnica</t>
  </si>
  <si>
    <t>Świetlica Dłusko</t>
  </si>
  <si>
    <t>Świetlica Swobnica</t>
  </si>
  <si>
    <t>Świetlica  Baniewice</t>
  </si>
  <si>
    <t>Świetlica Piaseczno</t>
  </si>
  <si>
    <t>MCTKiS</t>
  </si>
  <si>
    <t>UG</t>
  </si>
  <si>
    <t>OSP Banie</t>
  </si>
  <si>
    <t>Kaplica Swobnica</t>
  </si>
  <si>
    <t>gaśnice</t>
  </si>
  <si>
    <t>hydranty, gaśnice</t>
  </si>
  <si>
    <t>gaśnice, alarm, ochrona</t>
  </si>
  <si>
    <t>tak</t>
  </si>
  <si>
    <t>Konstrukcja murowna, pokrycie dachowe- papa</t>
  </si>
  <si>
    <t>Konstrukcja murowno- drewniana, pokrycie dachowe- gont bitumiczny</t>
  </si>
  <si>
    <t>Parnica</t>
  </si>
  <si>
    <t>Swobnica</t>
  </si>
  <si>
    <t>Baniewice</t>
  </si>
  <si>
    <t>Piaseczno</t>
  </si>
  <si>
    <t>ul. Skośna 7, 74-110 Banie</t>
  </si>
  <si>
    <t>ul. Skośna 6, 74-110 Banie</t>
  </si>
  <si>
    <t>ul. Targowa 19, 74-110 Banie</t>
  </si>
  <si>
    <t>Budynki najmowane od UG</t>
  </si>
  <si>
    <t>Telefax Panasonic</t>
  </si>
  <si>
    <t>2. Gminna Biblioteka Publiczna w Baniach</t>
  </si>
  <si>
    <t>Notebook  HP</t>
  </si>
  <si>
    <t>Gminna Biblioteka Publiczna w Baniach</t>
  </si>
  <si>
    <t>Międzynarodowe Centrum Turystyki, Kultury i Sportu</t>
  </si>
  <si>
    <t>3. Międzynarodowe Centrum Turystyki, Kultury i Sportu</t>
  </si>
  <si>
    <t>Zespół Szkół w Baniach</t>
  </si>
  <si>
    <t>Budynek szkoły</t>
  </si>
  <si>
    <t>Konstrukcja murowana wykonana z bloczków, strop drewniany, pokrycie dachowe- blacha</t>
  </si>
  <si>
    <t>4. Zespół Szkół w Baniach</t>
  </si>
  <si>
    <t>Fax</t>
  </si>
  <si>
    <t>Przedszkole w Baniach</t>
  </si>
  <si>
    <t>Budynek przedszkola</t>
  </si>
  <si>
    <t>Przed 1945 r.</t>
  </si>
  <si>
    <t>gaśnice 5 szt.</t>
  </si>
  <si>
    <t>ul. Pocztowa 3,74-110 Banie</t>
  </si>
  <si>
    <t>5. Przedszkole w Baniach</t>
  </si>
  <si>
    <t>MONITOR SAMSUNG</t>
  </si>
  <si>
    <t xml:space="preserve">Szkoła Podstawowa w Swobnicy </t>
  </si>
  <si>
    <t>budynek 1909, łącznik 1974, sala gminastyczna 1997</t>
  </si>
  <si>
    <t>alarm, monitoring, gaśnice proszkowe, śniegowe 12 szt., hydranty</t>
  </si>
  <si>
    <t xml:space="preserve">6. Szkoła Podstawowa w Swobnicy </t>
  </si>
  <si>
    <t>6. Szkoła Podstawowa w Swobnicy</t>
  </si>
  <si>
    <t>Szkoła Podstawowa w Swobnicy</t>
  </si>
  <si>
    <t>Szkoła Podstawowa w Lubanowie</t>
  </si>
  <si>
    <t>gaśnice proszkowe 7 szt., kraty w oknach w księgowości, alarm w pracowni komputerowej, księgowości, gabinecie dyrekt.</t>
  </si>
  <si>
    <t>ul. Sportowa 1,</t>
  </si>
  <si>
    <t>Swobnica 12, 74-110 Banie</t>
  </si>
  <si>
    <t>Lubanowo 53, 74-111 Lubanowo</t>
  </si>
  <si>
    <t>7. Szkoła Podstawowa w Lubanowie</t>
  </si>
  <si>
    <t>Telewizor Samsung</t>
  </si>
  <si>
    <t>Po 1945 r.</t>
  </si>
  <si>
    <t>SP Swobnica (stary+nowy+sala gimnastyczna)</t>
  </si>
  <si>
    <t>hydranty wew., alarm w sali komp. i gabinetach, monitoring</t>
  </si>
  <si>
    <t>Konstrukcja murowno- drewniana, pokrycie dachowe- dachówka, papa</t>
  </si>
  <si>
    <t>Budynek po GS  chodnik+murek+plac+utwardzony+garaż</t>
  </si>
  <si>
    <t>alarm, ochrona, gaśnice</t>
  </si>
  <si>
    <t>Projektor multimedialny</t>
  </si>
  <si>
    <t>Konstrukcja murowana, pokrycie dachowe- blacha, papa, remont kapitalny, wymiana okien, elewacja, dach</t>
  </si>
  <si>
    <t>Konstrukcja murowana, pokrycie dachowe- papa,remont kapitalny, wymiana okien, elewacja, dach, podłoga</t>
  </si>
  <si>
    <t>Dłusko Gryfińskie</t>
  </si>
  <si>
    <t>Pl. 3 Marca, 74-110 Banie</t>
  </si>
  <si>
    <t>Lokale w budynku mieszkalnym</t>
  </si>
  <si>
    <t>Konstrukcja murowana</t>
  </si>
  <si>
    <t>Konstrukcja murowno- drewniana, pokrycie dachowe- dachówka</t>
  </si>
  <si>
    <t>Konstrukcja murowno- drewniana, pokrycie dachowe- blacha dachówkop.</t>
  </si>
  <si>
    <t xml:space="preserve">Konstrukcja murowno- drewniana, pokrycie dachowe- blacha i papa, </t>
  </si>
  <si>
    <t xml:space="preserve">Konstrukcja murowna, pokrycie dachowe- papa, </t>
  </si>
  <si>
    <t xml:space="preserve">Konstrukcja murowno- drewniana, pokrycie dachowe- blacha, </t>
  </si>
  <si>
    <t>dach, wymiana belek stropowych, odwodnienie, stolarka okienna, wkład kominowy, malowanie, gładzenie</t>
  </si>
  <si>
    <t>remont świetlicy, instalacje elektryczne, kanalizacja, ogrzewanie</t>
  </si>
  <si>
    <t xml:space="preserve"> remont świetlicy, instalacje elektryczne, kanalizacja, ogrzewanie, elewacje, dach, rynny, okna, drzwi, schody, tynkowanie, malowanie, instalacja odgromowa, prace wewnętrzne modernizacyjne</t>
  </si>
  <si>
    <t>remont świetlicy, instalacje elektryczne, kanalizacja, ogrzewanie, elewacje, dach, rynny, okna, drzwi, schody, tynkowanie, malowanie, instalacja odgromowa, prace wewnętrzne modernizacyjne, budowa zaplecza socjalnego- nowy budynek</t>
  </si>
  <si>
    <t>budowa boiska, remont świetlicy</t>
  </si>
  <si>
    <t>dotacje ( ok. 700 000 zł), remont budynku, elewacja, malowanie, okna, modernizacja sali kinowej, podłogi</t>
  </si>
  <si>
    <t>remont korytarzy, wymiana nawierzchni</t>
  </si>
  <si>
    <t>nabyty- maj 2012</t>
  </si>
  <si>
    <t>remont całego budynku, remont świetlicy, instalacje elektryczne, kanalizacja, ogrzewanie, elewacje, okna, drzwi, schody, tynkowanie, malowanie, instalacja odgromowa, prace wewnętrzne modernizacyjne</t>
  </si>
  <si>
    <t>wybudowanie</t>
  </si>
  <si>
    <t>remont kapitalny, wymiana okien, podjazd dla niepełnosprawnych, elewacja, dach, podłoga</t>
  </si>
  <si>
    <t>remont kapitalny, wymiana okien, elewacja, dach</t>
  </si>
  <si>
    <t>Przeprowadzone remonty</t>
  </si>
  <si>
    <t>Zamek Swobnica</t>
  </si>
  <si>
    <t>XIV w.  wpisany do rejestru zabytków</t>
  </si>
  <si>
    <t>dozorca</t>
  </si>
  <si>
    <t>murowana, pokrycie dachówka</t>
  </si>
  <si>
    <t>kaplica Lubanowo</t>
  </si>
  <si>
    <t>gaśnica</t>
  </si>
  <si>
    <t>murowane, dachówka</t>
  </si>
  <si>
    <t>Lubanowo</t>
  </si>
  <si>
    <t>Remiza OSP Dłusko Gryfińskie</t>
  </si>
  <si>
    <t>konstrukcja murowana, pokrycie dachowe</t>
  </si>
  <si>
    <t>13.000 - okna, tynki, malowanie</t>
  </si>
  <si>
    <t>Tablice interaktywne</t>
  </si>
  <si>
    <t>Notebooki</t>
  </si>
  <si>
    <t>-</t>
  </si>
  <si>
    <t>Drukarka Brother</t>
  </si>
  <si>
    <t>Notebook Samsung</t>
  </si>
  <si>
    <t>Komputer</t>
  </si>
  <si>
    <t>Mikrofony bezprzewodowe BOAMIC</t>
  </si>
  <si>
    <t>Urządzenie wielofunkcyjne EPSON</t>
  </si>
  <si>
    <t>8.</t>
  </si>
  <si>
    <t>Gminny Ośrodek Pomocy Społecznej</t>
  </si>
  <si>
    <t>8. Gminny Ośrodek Pomocy Społecznej</t>
  </si>
  <si>
    <t>remont dach skrzydła wschodniego, wieży, dach skrzydło południowe</t>
  </si>
  <si>
    <t>Komputer Packard-Bell</t>
  </si>
  <si>
    <t>Komputer AIO</t>
  </si>
  <si>
    <t>System monitoringu FullHD</t>
  </si>
  <si>
    <t>Notebook Lenovo s.Tywica</t>
  </si>
  <si>
    <t>Oczyszczalnia ścieków</t>
  </si>
  <si>
    <t>Drukarka Kyocera M2035dn</t>
  </si>
  <si>
    <t>Komputer Lenovo c30 AIO</t>
  </si>
  <si>
    <t>komputer</t>
  </si>
  <si>
    <t>Notebook</t>
  </si>
  <si>
    <t>Notebooki 10 szt.</t>
  </si>
  <si>
    <t>Wieże Philips</t>
  </si>
  <si>
    <t>Kserokopiarka Canon iR 2520</t>
  </si>
  <si>
    <t>Serwer model ML-110G7+8GB RAM</t>
  </si>
  <si>
    <t>Komputer HP All-in-one</t>
  </si>
  <si>
    <t>Biblioteka ul. Targowa 23, 74-110 Banie</t>
  </si>
  <si>
    <t>Budynki i lokale mieszkalne na terenie Gminy</t>
  </si>
  <si>
    <t>Gmina Banie</t>
  </si>
  <si>
    <t>Komputer AiO - 4 szt.</t>
  </si>
  <si>
    <t>Serwer dyskowy Synology</t>
  </si>
  <si>
    <t>Dysk zewnętrzny Toshiba - 6 szt.</t>
  </si>
  <si>
    <t>Lenovo c 40-30</t>
  </si>
  <si>
    <t>Dell Inspiration 15</t>
  </si>
  <si>
    <t>Notebook 2 szt</t>
  </si>
  <si>
    <t>Tablice interaktywne - 2 szt.</t>
  </si>
  <si>
    <t>projektor Canona</t>
  </si>
  <si>
    <t>Zestaw komupterowy ASUS + monitor Samsung</t>
  </si>
  <si>
    <t>Drukarka HP LaserJet M201dw</t>
  </si>
  <si>
    <t>Komputer Acer Aspire E5-573G</t>
  </si>
  <si>
    <t>Drukarka Epson L386</t>
  </si>
  <si>
    <t>Radiomagnetofon Blaupunkt</t>
  </si>
  <si>
    <t>Telewizor LED LG 32.H510B</t>
  </si>
  <si>
    <t>Dysk zewnętrzny Toshiba 1TB</t>
  </si>
  <si>
    <t>projektor multimedialny - 2 szt.</t>
  </si>
  <si>
    <t>notebboki - 5 szt.</t>
  </si>
  <si>
    <t>notebooki - 11 szt.</t>
  </si>
  <si>
    <t>2012-2016</t>
  </si>
  <si>
    <t>Komputer HP AiO Pro One</t>
  </si>
  <si>
    <t>Drukarka Kyocera 1 szt.</t>
  </si>
  <si>
    <t>Komputer AiO - 2 szt.</t>
  </si>
  <si>
    <t>Drukarka Kyocera M2040dn - 2 szt.</t>
  </si>
  <si>
    <t>Zestaw interaktywny (3 szt.) - tablice - szkoły</t>
  </si>
  <si>
    <t>Komputer HP Envy 21,5</t>
  </si>
  <si>
    <t>Dysk zewnętrzny</t>
  </si>
  <si>
    <t>Drukarka HP LaserJet P1102</t>
  </si>
  <si>
    <t>Komputery</t>
  </si>
  <si>
    <t>Komputer ASUS</t>
  </si>
  <si>
    <t>Monitoring</t>
  </si>
  <si>
    <t>Informacje o szkodach w ostatnich latach</t>
  </si>
  <si>
    <t>Rok</t>
  </si>
  <si>
    <t>Wysokość wypłaconych odszkodowań</t>
  </si>
  <si>
    <t>Jednostka / opis szkód</t>
  </si>
  <si>
    <t>Załącznik nr 5</t>
  </si>
  <si>
    <t>odpowiedzialnośc cywilna</t>
  </si>
  <si>
    <t>dewastacja</t>
  </si>
  <si>
    <t>auto-casco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</si>
  <si>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</si>
  <si>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</si>
  <si>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</si>
  <si>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</si>
  <si>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</si>
  <si>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</si>
  <si>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</si>
  <si>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</si>
  <si>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>Ilość miejsc</t>
  </si>
  <si>
    <t>Suma ubezpieczenia</t>
  </si>
  <si>
    <t xml:space="preserve">Okres ubezpieczenia OC i NW </t>
  </si>
  <si>
    <t>OC</t>
  </si>
  <si>
    <t>AC</t>
  </si>
  <si>
    <t>specjalny pożarniczy</t>
  </si>
  <si>
    <t>Ford</t>
  </si>
  <si>
    <t>Transit</t>
  </si>
  <si>
    <t>przyczepa lekka</t>
  </si>
  <si>
    <t>Załącznik nr 4</t>
  </si>
  <si>
    <t>Jelcz</t>
  </si>
  <si>
    <t>004</t>
  </si>
  <si>
    <t>ZGR W241</t>
  </si>
  <si>
    <t>09.07.1990</t>
  </si>
  <si>
    <t>Mercedes</t>
  </si>
  <si>
    <t>Atego</t>
  </si>
  <si>
    <t>WDB9763641L525278</t>
  </si>
  <si>
    <t>ZGR AJ11</t>
  </si>
  <si>
    <t>14.01.2011</t>
  </si>
  <si>
    <t>Opel</t>
  </si>
  <si>
    <t>Vivaro</t>
  </si>
  <si>
    <t>WOLJ7BHB67V657075</t>
  </si>
  <si>
    <t>ZGR55UR</t>
  </si>
  <si>
    <t>osobowy</t>
  </si>
  <si>
    <t xml:space="preserve">11.12.2009 </t>
  </si>
  <si>
    <t>2. Zespół Szkół w Baniach</t>
  </si>
  <si>
    <t>26.11.1997</t>
  </si>
  <si>
    <t>ZGR MW75</t>
  </si>
  <si>
    <t>ZFA23000005470741</t>
  </si>
  <si>
    <t>Ducato</t>
  </si>
  <si>
    <t>Fiat</t>
  </si>
  <si>
    <t>17.04.1996</t>
  </si>
  <si>
    <t>samochód osobowy</t>
  </si>
  <si>
    <t>ZGR Y900</t>
  </si>
  <si>
    <t>WF0HXXGBVHTA75642</t>
  </si>
  <si>
    <t>17.04.2008</t>
  </si>
  <si>
    <t>ZGR 63UJ</t>
  </si>
  <si>
    <t>UH2000A517P219079</t>
  </si>
  <si>
    <t>TRAILERS 
T1 S6</t>
  </si>
  <si>
    <t>THULE</t>
  </si>
  <si>
    <t>WF01XXTTG1FC59717</t>
  </si>
  <si>
    <t>ZGR SE71</t>
  </si>
  <si>
    <t>Rok produkcji</t>
  </si>
  <si>
    <t>Dop. Ład.
/DMC</t>
  </si>
  <si>
    <t>-/3000</t>
  </si>
  <si>
    <t>27.05.2018
- 26.05.2021</t>
  </si>
  <si>
    <t>790/2440</t>
  </si>
  <si>
    <t>25.04.2018
24.04.2021</t>
  </si>
  <si>
    <t>25.04.2018
- 24.04.2021</t>
  </si>
  <si>
    <t>568/750</t>
  </si>
  <si>
    <t>1000/4800</t>
  </si>
  <si>
    <t>07.04.2018
- 06.04.2021</t>
  </si>
  <si>
    <t>1011/3040</t>
  </si>
  <si>
    <t>11.12.2018
- 10.12.2021</t>
  </si>
  <si>
    <t xml:space="preserve">11.12.2018
- 10.12.2021 </t>
  </si>
  <si>
    <t>-/13690</t>
  </si>
  <si>
    <t>01.01.2018
- 31.12.2020</t>
  </si>
  <si>
    <t>01.01.2018
-31.12.2020</t>
  </si>
  <si>
    <t>14.01.2018
- 13.01.2021</t>
  </si>
  <si>
    <t>2600/14000</t>
  </si>
  <si>
    <t>Pomot</t>
  </si>
  <si>
    <t>T544/3</t>
  </si>
  <si>
    <t>SX9PC154430140433</t>
  </si>
  <si>
    <t>ZGR PE37</t>
  </si>
  <si>
    <t>przyczepa rolnicza</t>
  </si>
  <si>
    <t>20.10.2018
- 19.10.2021</t>
  </si>
  <si>
    <t>8000/10400</t>
  </si>
  <si>
    <t>Zetor</t>
  </si>
  <si>
    <t>Proxima Power 110B</t>
  </si>
  <si>
    <t>000S3B4N41SS01372</t>
  </si>
  <si>
    <t>ZGR PF51</t>
  </si>
  <si>
    <t>ciągnik rolniczy</t>
  </si>
  <si>
    <t>-/6000</t>
  </si>
  <si>
    <t>Solis</t>
  </si>
  <si>
    <t>50 2WD</t>
  </si>
  <si>
    <t>MEMEZGTU509539S3</t>
  </si>
  <si>
    <t>ZGR YP84</t>
  </si>
  <si>
    <t>-/4140</t>
  </si>
  <si>
    <t>06.06.2018
-05.06.2021</t>
  </si>
  <si>
    <t>06.06.2018
- 05.06.2021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</si>
</sst>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23" x14ac:knownFonts="1">
    <font>
      <sz val="10"/>
      <name val="Arial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u/>
      <sz val="10"/>
      <color indexed="8"/>
      <name val="Verdana"/>
      <family val="2"/>
      <charset val="238"/>
    </font>
    <font>
      <sz val="11"/>
      <name val="Verdana"/>
      <family val="2"/>
      <charset val="238"/>
    </font>
    <font>
      <b/>
      <sz val="11"/>
      <color indexed="9"/>
      <name val="Verdana"/>
      <family val="2"/>
      <charset val="238"/>
    </font>
    <font>
      <sz val="11"/>
      <color indexed="9"/>
      <name val="Verdana"/>
      <family val="2"/>
      <charset val="238"/>
    </font>
    <font>
      <b/>
      <sz val="11"/>
      <name val="Verdana"/>
      <family val="2"/>
      <charset val="238"/>
    </font>
    <font>
      <b/>
      <u/>
      <sz val="11"/>
      <name val="Verdana"/>
      <family val="2"/>
      <charset val="238"/>
    </font>
    <font>
      <i/>
      <sz val="11"/>
      <color indexed="9"/>
      <name val="Verdana"/>
      <family val="2"/>
      <charset val="238"/>
    </font>
    <font>
      <u/>
      <sz val="11"/>
      <name val="Verdana"/>
      <family val="2"/>
      <charset val="238"/>
    </font>
    <font>
      <b/>
      <u/>
      <sz val="11"/>
      <color indexed="9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0"/>
      <name val="Verdana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9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31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4" fontId="2" fillId="0" borderId="0" xfId="0" applyNumberFormat="1" applyFont="1"/>
    <xf numFmtId="165" fontId="2" fillId="0" borderId="0" xfId="0" applyNumberFormat="1" applyFont="1"/>
    <xf numFmtId="0" fontId="1" fillId="0" borderId="0" xfId="0" applyFont="1"/>
    <xf numFmtId="0" fontId="2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164" fontId="7" fillId="4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right"/>
    </xf>
    <xf numFmtId="0" fontId="9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4" fontId="9" fillId="0" borderId="1" xfId="0" applyNumberFormat="1" applyFont="1" applyBorder="1" applyAlignment="1">
      <alignment vertical="center"/>
    </xf>
    <xf numFmtId="4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164" fontId="10" fillId="4" borderId="2" xfId="0" applyNumberFormat="1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4" fontId="9" fillId="0" borderId="0" xfId="0" applyNumberFormat="1" applyFont="1"/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4" fontId="10" fillId="4" borderId="1" xfId="0" applyNumberFormat="1" applyFont="1" applyFill="1" applyBorder="1" applyAlignment="1">
      <alignment horizontal="right" vertical="center" wrapText="1"/>
    </xf>
    <xf numFmtId="44" fontId="10" fillId="4" borderId="1" xfId="0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/>
    <xf numFmtId="0" fontId="9" fillId="0" borderId="10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vertical="center"/>
    </xf>
    <xf numFmtId="164" fontId="9" fillId="0" borderId="0" xfId="0" applyNumberFormat="1" applyFont="1"/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4" borderId="2" xfId="0" applyFont="1" applyFill="1" applyBorder="1"/>
    <xf numFmtId="0" fontId="16" fillId="4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right" vertical="center" wrapText="1"/>
    </xf>
    <xf numFmtId="2" fontId="9" fillId="0" borderId="0" xfId="0" applyNumberFormat="1" applyFont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164" fontId="9" fillId="0" borderId="0" xfId="0" applyNumberFormat="1" applyFont="1" applyFill="1" applyAlignment="1">
      <alignment horizontal="right" vertical="center"/>
    </xf>
    <xf numFmtId="164" fontId="10" fillId="4" borderId="2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/>
    </xf>
    <xf numFmtId="2" fontId="9" fillId="0" borderId="0" xfId="0" applyNumberFormat="1" applyFont="1" applyFill="1" applyAlignment="1">
      <alignment horizontal="right" vertical="center"/>
    </xf>
    <xf numFmtId="2" fontId="10" fillId="4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/>
    </xf>
    <xf numFmtId="2" fontId="11" fillId="4" borderId="2" xfId="0" applyNumberFormat="1" applyFont="1" applyFill="1" applyBorder="1" applyAlignment="1">
      <alignment horizontal="right" vertical="center" wrapText="1"/>
    </xf>
    <xf numFmtId="2" fontId="9" fillId="0" borderId="3" xfId="0" applyNumberFormat="1" applyFont="1" applyBorder="1" applyAlignment="1">
      <alignment horizontal="right" vertical="center"/>
    </xf>
    <xf numFmtId="2" fontId="11" fillId="4" borderId="1" xfId="0" applyNumberFormat="1" applyFont="1" applyFill="1" applyBorder="1" applyAlignment="1">
      <alignment horizontal="right" vertical="center" wrapText="1"/>
    </xf>
    <xf numFmtId="0" fontId="9" fillId="0" borderId="1" xfId="0" applyNumberFormat="1" applyFont="1" applyBorder="1" applyAlignment="1">
      <alignment horizontal="right" vertical="center" wrapText="1"/>
    </xf>
    <xf numFmtId="4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4" fontId="9" fillId="0" borderId="3" xfId="0" applyNumberFormat="1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/>
    <xf numFmtId="2" fontId="12" fillId="0" borderId="5" xfId="0" applyNumberFormat="1" applyFont="1" applyBorder="1" applyAlignment="1"/>
    <xf numFmtId="0" fontId="12" fillId="0" borderId="5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0" xfId="0" applyFont="1" applyFill="1"/>
    <xf numFmtId="0" fontId="17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44" fontId="7" fillId="6" borderId="1" xfId="0" applyNumberFormat="1" applyFont="1" applyFill="1" applyBorder="1" applyAlignment="1">
      <alignment horizontal="center" vertical="center" wrapText="1"/>
    </xf>
    <xf numFmtId="44" fontId="2" fillId="5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/>
    <xf numFmtId="44" fontId="7" fillId="6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left" vertical="center" wrapText="1"/>
    </xf>
    <xf numFmtId="0" fontId="17" fillId="5" borderId="0" xfId="0" applyFont="1" applyFill="1"/>
    <xf numFmtId="0" fontId="2" fillId="5" borderId="0" xfId="0" applyFont="1" applyFill="1"/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4" fontId="2" fillId="5" borderId="1" xfId="0" quotePrefix="1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left" vertical="center" wrapText="1"/>
    </xf>
    <xf numFmtId="164" fontId="2" fillId="5" borderId="2" xfId="0" quotePrefix="1" applyNumberFormat="1" applyFont="1" applyFill="1" applyBorder="1" applyAlignment="1">
      <alignment horizontal="center" vertical="center" wrapText="1"/>
    </xf>
    <xf numFmtId="0" fontId="2" fillId="5" borderId="32" xfId="0" quotePrefix="1" applyFont="1" applyFill="1" applyBorder="1" applyAlignment="1">
      <alignment horizontal="center" vertical="center" wrapText="1"/>
    </xf>
    <xf numFmtId="0" fontId="2" fillId="5" borderId="32" xfId="0" quotePrefix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textRotation="91" wrapText="1"/>
    </xf>
    <xf numFmtId="0" fontId="21" fillId="0" borderId="0" xfId="0" applyFont="1"/>
    <xf numFmtId="0" fontId="2" fillId="0" borderId="0" xfId="0" applyFont="1" applyAlignment="1">
      <alignment wrapText="1"/>
    </xf>
    <xf numFmtId="0" fontId="6" fillId="4" borderId="38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164" fontId="6" fillId="4" borderId="39" xfId="0" applyNumberFormat="1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64" fontId="2" fillId="5" borderId="42" xfId="0" quotePrefix="1" applyNumberFormat="1" applyFont="1" applyFill="1" applyBorder="1" applyAlignment="1">
      <alignment horizontal="center" vertical="center" wrapText="1"/>
    </xf>
    <xf numFmtId="164" fontId="2" fillId="0" borderId="29" xfId="0" quotePrefix="1" applyNumberFormat="1" applyFont="1" applyFill="1" applyBorder="1" applyAlignment="1">
      <alignment horizontal="center" vertical="center" wrapText="1"/>
    </xf>
    <xf numFmtId="0" fontId="2" fillId="5" borderId="43" xfId="0" quotePrefix="1" applyFont="1" applyFill="1" applyBorder="1" applyAlignment="1">
      <alignment horizontal="center" vertical="center" wrapText="1"/>
    </xf>
    <xf numFmtId="0" fontId="2" fillId="0" borderId="30" xfId="0" quotePrefix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2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0" fontId="22" fillId="7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/>
    </xf>
    <xf numFmtId="0" fontId="2" fillId="0" borderId="36" xfId="0" quotePrefix="1" applyFont="1" applyBorder="1" applyAlignment="1">
      <alignment horizontal="center" vertical="center"/>
    </xf>
    <xf numFmtId="164" fontId="2" fillId="0" borderId="36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7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9" xfId="0" quotePrefix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quotePrefix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0" fontId="2" fillId="0" borderId="55" xfId="0" quotePrefix="1" applyFont="1" applyFill="1" applyBorder="1" applyAlignment="1">
      <alignment horizontal="center" vertical="center" wrapText="1"/>
    </xf>
    <xf numFmtId="164" fontId="2" fillId="0" borderId="29" xfId="0" quotePrefix="1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quotePrefix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quotePrefix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quotePrefix="1" applyFont="1" applyFill="1" applyBorder="1" applyAlignment="1">
      <alignment horizontal="center" vertical="center" wrapText="1"/>
    </xf>
    <xf numFmtId="0" fontId="2" fillId="0" borderId="49" xfId="0" quotePrefix="1" applyFont="1" applyFill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7" xfId="0" quotePrefix="1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8" xfId="0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59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3" fontId="2" fillId="0" borderId="1" xfId="0" quotePrefix="1" applyNumberFormat="1" applyFont="1" applyBorder="1" applyAlignment="1">
      <alignment horizontal="center" vertical="center"/>
    </xf>
    <xf numFmtId="164" fontId="2" fillId="0" borderId="1" xfId="0" quotePrefix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14" fontId="2" fillId="0" borderId="36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2" fillId="7" borderId="27" xfId="0" applyFont="1" applyFill="1" applyBorder="1" applyAlignment="1">
      <alignment horizontal="left" vertical="center" wrapText="1"/>
    </xf>
    <xf numFmtId="0" fontId="22" fillId="7" borderId="48" xfId="0" applyFont="1" applyFill="1" applyBorder="1" applyAlignment="1">
      <alignment horizontal="left" vertical="center" wrapText="1"/>
    </xf>
    <xf numFmtId="0" fontId="22" fillId="7" borderId="28" xfId="0" applyFont="1" applyFill="1" applyBorder="1" applyAlignment="1">
      <alignment horizontal="left" vertical="center" wrapText="1"/>
    </xf>
    <xf numFmtId="0" fontId="22" fillId="7" borderId="44" xfId="0" applyFont="1" applyFill="1" applyBorder="1" applyAlignment="1">
      <alignment horizontal="center" vertical="center" wrapText="1"/>
    </xf>
    <xf numFmtId="0" fontId="22" fillId="7" borderId="46" xfId="0" applyFont="1" applyFill="1" applyBorder="1" applyAlignment="1">
      <alignment horizontal="center" vertical="center" wrapText="1"/>
    </xf>
    <xf numFmtId="0" fontId="22" fillId="7" borderId="42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22" fillId="7" borderId="30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4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2" fillId="7" borderId="38" xfId="0" applyFont="1" applyFill="1" applyBorder="1" applyAlignment="1">
      <alignment horizontal="center" vertical="center" wrapText="1"/>
    </xf>
    <xf numFmtId="0" fontId="22" fillId="7" borderId="45" xfId="0" applyFont="1" applyFill="1" applyBorder="1" applyAlignment="1">
      <alignment horizontal="center" vertical="center" wrapText="1"/>
    </xf>
    <xf numFmtId="0" fontId="22" fillId="7" borderId="4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textRotation="91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right" textRotation="91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N78"/>
  <sheetViews>
    <sheetView tabSelected="1" view="pageBreakPreview" zoomScale="80" zoomScaleNormal="80" zoomScaleSheetLayoutView="80" workbookViewId="0">
      <selection activeCell="D39" sqref="D39"/>
    </sheetView>
  </sheetViews>
  <sheetFormatPr defaultRowHeight="14.25" x14ac:dyDescent="0.2"/>
  <cols>
    <col min="1" max="1" width="5.5703125" style="25" customWidth="1"/>
    <col min="2" max="2" width="34.140625" style="25" customWidth="1"/>
    <col min="3" max="3" width="18.42578125" style="26" customWidth="1"/>
    <col min="4" max="4" width="22.85546875" style="71" customWidth="1"/>
    <col min="5" max="5" width="19.5703125" style="84" customWidth="1"/>
    <col min="6" max="6" width="32.7109375" style="25" customWidth="1"/>
    <col min="7" max="7" width="11.7109375" style="76" customWidth="1"/>
    <col min="8" max="9" width="31.140625" style="70" customWidth="1"/>
    <col min="10" max="10" width="36.5703125" style="25" customWidth="1"/>
    <col min="11" max="11" width="13.5703125" style="28" bestFit="1" customWidth="1"/>
    <col min="12" max="12" width="9.140625" style="28"/>
    <col min="13" max="13" width="16.85546875" style="28" bestFit="1" customWidth="1"/>
    <col min="14" max="14" width="15.7109375" style="28" bestFit="1" customWidth="1"/>
    <col min="15" max="16384" width="9.140625" style="28"/>
  </cols>
  <sheetData>
    <row r="1" spans="1:12" x14ac:dyDescent="0.2">
      <c r="H1" s="268" t="s">
        <v>21</v>
      </c>
      <c r="I1" s="268"/>
      <c r="J1" s="268"/>
    </row>
    <row r="2" spans="1:12" x14ac:dyDescent="0.2">
      <c r="H2" s="268" t="s">
        <v>22</v>
      </c>
      <c r="I2" s="268"/>
      <c r="J2" s="268"/>
    </row>
    <row r="3" spans="1:12" ht="24.75" customHeight="1" x14ac:dyDescent="0.2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2" ht="66.75" customHeight="1" x14ac:dyDescent="0.2">
      <c r="A4" s="29" t="s">
        <v>0</v>
      </c>
      <c r="B4" s="29" t="s">
        <v>13</v>
      </c>
      <c r="C4" s="30" t="s">
        <v>1</v>
      </c>
      <c r="D4" s="31" t="s">
        <v>9</v>
      </c>
      <c r="E4" s="85" t="s">
        <v>18</v>
      </c>
      <c r="F4" s="29" t="s">
        <v>20</v>
      </c>
      <c r="G4" s="29" t="s">
        <v>35</v>
      </c>
      <c r="H4" s="29" t="s">
        <v>19</v>
      </c>
      <c r="I4" s="29" t="s">
        <v>120</v>
      </c>
      <c r="J4" s="29" t="s">
        <v>6</v>
      </c>
    </row>
    <row r="5" spans="1:12" ht="21" customHeight="1" x14ac:dyDescent="0.2">
      <c r="A5" s="32" t="s">
        <v>8</v>
      </c>
      <c r="B5" s="260" t="s">
        <v>25</v>
      </c>
      <c r="C5" s="261"/>
      <c r="D5" s="261"/>
      <c r="E5" s="261"/>
      <c r="F5" s="262"/>
      <c r="G5" s="77"/>
      <c r="H5" s="33"/>
      <c r="I5" s="33"/>
      <c r="J5" s="34"/>
      <c r="K5" s="35"/>
    </row>
    <row r="6" spans="1:12" ht="71.25" x14ac:dyDescent="0.2">
      <c r="A6" s="36">
        <v>1</v>
      </c>
      <c r="B6" s="37" t="s">
        <v>36</v>
      </c>
      <c r="C6" s="128" t="s">
        <v>72</v>
      </c>
      <c r="D6" s="73">
        <v>92545.45</v>
      </c>
      <c r="E6" s="52">
        <v>93.45</v>
      </c>
      <c r="F6" s="37" t="s">
        <v>45</v>
      </c>
      <c r="G6" s="52" t="s">
        <v>48</v>
      </c>
      <c r="H6" s="37" t="s">
        <v>103</v>
      </c>
      <c r="I6" s="58" t="s">
        <v>108</v>
      </c>
      <c r="J6" s="75" t="s">
        <v>51</v>
      </c>
      <c r="K6" s="35"/>
    </row>
    <row r="7" spans="1:12" ht="57" x14ac:dyDescent="0.2">
      <c r="A7" s="36">
        <v>2</v>
      </c>
      <c r="B7" s="40" t="s">
        <v>37</v>
      </c>
      <c r="C7" s="128" t="s">
        <v>72</v>
      </c>
      <c r="D7" s="38">
        <v>235929.18</v>
      </c>
      <c r="E7" s="144">
        <v>121.78</v>
      </c>
      <c r="F7" s="37" t="s">
        <v>45</v>
      </c>
      <c r="G7" s="52" t="s">
        <v>48</v>
      </c>
      <c r="H7" s="37" t="s">
        <v>104</v>
      </c>
      <c r="I7" s="97" t="s">
        <v>109</v>
      </c>
      <c r="J7" s="40" t="s">
        <v>99</v>
      </c>
    </row>
    <row r="8" spans="1:12" ht="128.25" x14ac:dyDescent="0.2">
      <c r="A8" s="36">
        <v>3</v>
      </c>
      <c r="B8" s="40" t="s">
        <v>38</v>
      </c>
      <c r="C8" s="128" t="s">
        <v>90</v>
      </c>
      <c r="D8" s="38">
        <v>396085.51</v>
      </c>
      <c r="E8" s="144">
        <v>236.87</v>
      </c>
      <c r="F8" s="40" t="s">
        <v>45</v>
      </c>
      <c r="G8" s="52" t="s">
        <v>48</v>
      </c>
      <c r="H8" s="37" t="s">
        <v>104</v>
      </c>
      <c r="I8" s="58" t="s">
        <v>110</v>
      </c>
      <c r="J8" s="40" t="s">
        <v>52</v>
      </c>
    </row>
    <row r="9" spans="1:12" ht="156.75" x14ac:dyDescent="0.2">
      <c r="A9" s="36">
        <v>4</v>
      </c>
      <c r="B9" s="40" t="s">
        <v>39</v>
      </c>
      <c r="C9" s="128" t="s">
        <v>72</v>
      </c>
      <c r="D9" s="38">
        <v>651843.68999999994</v>
      </c>
      <c r="E9" s="144">
        <v>248.59</v>
      </c>
      <c r="F9" s="40" t="s">
        <v>46</v>
      </c>
      <c r="G9" s="52" t="s">
        <v>48</v>
      </c>
      <c r="H9" s="37" t="s">
        <v>104</v>
      </c>
      <c r="I9" s="58" t="s">
        <v>111</v>
      </c>
      <c r="J9" s="40" t="s">
        <v>53</v>
      </c>
    </row>
    <row r="10" spans="1:12" ht="42.75" x14ac:dyDescent="0.2">
      <c r="A10" s="36">
        <v>5</v>
      </c>
      <c r="B10" s="40" t="s">
        <v>40</v>
      </c>
      <c r="C10" s="128" t="s">
        <v>90</v>
      </c>
      <c r="D10" s="38">
        <v>231637.37</v>
      </c>
      <c r="E10" s="144">
        <v>165</v>
      </c>
      <c r="F10" s="40" t="s">
        <v>45</v>
      </c>
      <c r="G10" s="52" t="s">
        <v>48</v>
      </c>
      <c r="H10" s="37" t="s">
        <v>105</v>
      </c>
      <c r="I10" s="58" t="s">
        <v>112</v>
      </c>
      <c r="J10" s="40" t="s">
        <v>54</v>
      </c>
    </row>
    <row r="11" spans="1:12" ht="71.25" x14ac:dyDescent="0.2">
      <c r="A11" s="36">
        <v>6</v>
      </c>
      <c r="B11" s="40" t="s">
        <v>41</v>
      </c>
      <c r="C11" s="128" t="s">
        <v>90</v>
      </c>
      <c r="D11" s="38">
        <v>1187875.5</v>
      </c>
      <c r="E11" s="144">
        <v>744.36</v>
      </c>
      <c r="F11" s="40" t="s">
        <v>45</v>
      </c>
      <c r="G11" s="52" t="s">
        <v>48</v>
      </c>
      <c r="H11" s="37" t="s">
        <v>106</v>
      </c>
      <c r="I11" s="58" t="s">
        <v>113</v>
      </c>
      <c r="J11" s="40" t="s">
        <v>55</v>
      </c>
    </row>
    <row r="12" spans="1:12" ht="28.5" x14ac:dyDescent="0.2">
      <c r="A12" s="36">
        <v>7</v>
      </c>
      <c r="B12" s="40" t="s">
        <v>42</v>
      </c>
      <c r="C12" s="128" t="s">
        <v>90</v>
      </c>
      <c r="D12" s="38">
        <v>850000</v>
      </c>
      <c r="E12" s="144">
        <v>588</v>
      </c>
      <c r="F12" s="40" t="s">
        <v>47</v>
      </c>
      <c r="G12" s="52" t="s">
        <v>48</v>
      </c>
      <c r="H12" s="37" t="s">
        <v>106</v>
      </c>
      <c r="I12" s="58" t="s">
        <v>114</v>
      </c>
      <c r="J12" s="40" t="s">
        <v>56</v>
      </c>
    </row>
    <row r="13" spans="1:12" ht="71.25" customHeight="1" x14ac:dyDescent="0.2">
      <c r="A13" s="36">
        <v>8</v>
      </c>
      <c r="B13" s="47" t="s">
        <v>94</v>
      </c>
      <c r="C13" s="128" t="s">
        <v>72</v>
      </c>
      <c r="D13" s="38">
        <v>1500000</v>
      </c>
      <c r="E13" s="145">
        <v>1674.85</v>
      </c>
      <c r="F13" s="40" t="s">
        <v>95</v>
      </c>
      <c r="G13" s="52" t="s">
        <v>48</v>
      </c>
      <c r="H13" s="37" t="s">
        <v>93</v>
      </c>
      <c r="I13" s="58" t="s">
        <v>115</v>
      </c>
      <c r="J13" s="40" t="s">
        <v>57</v>
      </c>
    </row>
    <row r="14" spans="1:12" ht="142.5" customHeight="1" x14ac:dyDescent="0.2">
      <c r="A14" s="36">
        <v>9</v>
      </c>
      <c r="B14" s="40" t="s">
        <v>43</v>
      </c>
      <c r="C14" s="128">
        <v>1982</v>
      </c>
      <c r="D14" s="38">
        <v>850000</v>
      </c>
      <c r="E14" s="144">
        <v>427.75</v>
      </c>
      <c r="F14" s="40" t="s">
        <v>45</v>
      </c>
      <c r="G14" s="52" t="s">
        <v>48</v>
      </c>
      <c r="H14" s="37" t="s">
        <v>107</v>
      </c>
      <c r="I14" s="58" t="s">
        <v>116</v>
      </c>
      <c r="J14" s="40" t="s">
        <v>100</v>
      </c>
    </row>
    <row r="15" spans="1:12" ht="42.75" x14ac:dyDescent="0.2">
      <c r="A15" s="36">
        <v>10</v>
      </c>
      <c r="B15" s="40" t="s">
        <v>44</v>
      </c>
      <c r="C15" s="128">
        <v>2009</v>
      </c>
      <c r="D15" s="38">
        <v>382862.94</v>
      </c>
      <c r="E15" s="144">
        <v>47.66</v>
      </c>
      <c r="F15" s="40" t="s">
        <v>45</v>
      </c>
      <c r="G15" s="52" t="s">
        <v>48</v>
      </c>
      <c r="H15" s="37" t="s">
        <v>50</v>
      </c>
      <c r="I15" s="58" t="s">
        <v>117</v>
      </c>
      <c r="J15" s="40" t="s">
        <v>52</v>
      </c>
    </row>
    <row r="16" spans="1:12" ht="28.5" x14ac:dyDescent="0.2">
      <c r="A16" s="36">
        <v>11</v>
      </c>
      <c r="B16" s="47" t="s">
        <v>101</v>
      </c>
      <c r="C16" s="128"/>
      <c r="D16" s="91">
        <v>180000</v>
      </c>
      <c r="E16" s="145"/>
      <c r="F16" s="92" t="s">
        <v>45</v>
      </c>
      <c r="G16" s="93"/>
      <c r="H16" s="94" t="s">
        <v>102</v>
      </c>
      <c r="I16" s="94"/>
      <c r="J16" s="95" t="s">
        <v>158</v>
      </c>
    </row>
    <row r="17" spans="1:14" ht="54" customHeight="1" x14ac:dyDescent="0.2">
      <c r="A17" s="36">
        <v>12</v>
      </c>
      <c r="B17" s="47" t="s">
        <v>121</v>
      </c>
      <c r="C17" s="128" t="s">
        <v>122</v>
      </c>
      <c r="D17" s="38">
        <v>1681264.5</v>
      </c>
      <c r="E17" s="144"/>
      <c r="F17" s="40" t="s">
        <v>123</v>
      </c>
      <c r="G17" s="52"/>
      <c r="H17" s="37" t="s">
        <v>124</v>
      </c>
      <c r="I17" s="37" t="s">
        <v>143</v>
      </c>
      <c r="J17" s="47" t="s">
        <v>52</v>
      </c>
    </row>
    <row r="18" spans="1:14" ht="27.75" customHeight="1" x14ac:dyDescent="0.2">
      <c r="A18" s="36">
        <v>13</v>
      </c>
      <c r="B18" s="47" t="s">
        <v>125</v>
      </c>
      <c r="C18" s="128">
        <v>1992</v>
      </c>
      <c r="D18" s="38">
        <v>33188.449999999997</v>
      </c>
      <c r="E18" s="144">
        <v>50</v>
      </c>
      <c r="F18" s="40" t="s">
        <v>126</v>
      </c>
      <c r="G18" s="52" t="s">
        <v>48</v>
      </c>
      <c r="H18" s="37" t="s">
        <v>127</v>
      </c>
      <c r="I18" s="37"/>
      <c r="J18" s="47" t="s">
        <v>128</v>
      </c>
    </row>
    <row r="19" spans="1:14" ht="28.5" x14ac:dyDescent="0.2">
      <c r="A19" s="36">
        <v>14</v>
      </c>
      <c r="B19" s="47" t="s">
        <v>129</v>
      </c>
      <c r="C19" s="128" t="s">
        <v>90</v>
      </c>
      <c r="D19" s="38">
        <v>18240.82</v>
      </c>
      <c r="E19" s="144">
        <v>52</v>
      </c>
      <c r="F19" s="40" t="s">
        <v>126</v>
      </c>
      <c r="G19" s="52" t="s">
        <v>48</v>
      </c>
      <c r="H19" s="37" t="s">
        <v>130</v>
      </c>
      <c r="I19" s="37" t="s">
        <v>131</v>
      </c>
      <c r="J19" s="47" t="s">
        <v>99</v>
      </c>
    </row>
    <row r="20" spans="1:14" ht="20.25" customHeight="1" x14ac:dyDescent="0.2">
      <c r="A20" s="36">
        <v>15</v>
      </c>
      <c r="B20" s="47" t="s">
        <v>148</v>
      </c>
      <c r="C20" s="128">
        <v>2015</v>
      </c>
      <c r="D20" s="38">
        <v>2703992.75</v>
      </c>
      <c r="E20" s="144"/>
      <c r="F20" s="40"/>
      <c r="G20" s="52"/>
      <c r="H20" s="37"/>
      <c r="I20" s="37"/>
      <c r="J20" s="47" t="s">
        <v>128</v>
      </c>
    </row>
    <row r="21" spans="1:14" ht="31.5" customHeight="1" x14ac:dyDescent="0.2">
      <c r="A21" s="36">
        <v>16</v>
      </c>
      <c r="B21" s="47" t="s">
        <v>159</v>
      </c>
      <c r="C21" s="128"/>
      <c r="D21" s="91">
        <v>3896274</v>
      </c>
      <c r="E21" s="145"/>
      <c r="F21" s="92"/>
      <c r="G21" s="93"/>
      <c r="H21" s="94"/>
      <c r="I21" s="94"/>
      <c r="J21" s="95" t="s">
        <v>160</v>
      </c>
    </row>
    <row r="22" spans="1:14" ht="17.25" customHeight="1" x14ac:dyDescent="0.2">
      <c r="A22" s="266" t="s">
        <v>7</v>
      </c>
      <c r="B22" s="264"/>
      <c r="C22" s="267"/>
      <c r="D22" s="42">
        <f>SUM(D6:D21)</f>
        <v>14891740.16</v>
      </c>
      <c r="E22" s="87"/>
      <c r="F22" s="43"/>
      <c r="G22" s="78"/>
      <c r="H22" s="43"/>
      <c r="I22" s="43"/>
      <c r="J22" s="44"/>
    </row>
    <row r="23" spans="1:14" ht="17.25" customHeight="1" x14ac:dyDescent="0.2">
      <c r="A23" s="32" t="s">
        <v>26</v>
      </c>
      <c r="B23" s="260" t="s">
        <v>62</v>
      </c>
      <c r="C23" s="261"/>
      <c r="D23" s="261"/>
      <c r="E23" s="261"/>
      <c r="F23" s="262"/>
      <c r="G23" s="77"/>
      <c r="H23" s="33"/>
      <c r="I23" s="33"/>
      <c r="J23" s="34"/>
      <c r="N23" s="45"/>
    </row>
    <row r="24" spans="1:14" ht="22.5" customHeight="1" x14ac:dyDescent="0.2">
      <c r="A24" s="36"/>
      <c r="B24" s="40" t="s">
        <v>58</v>
      </c>
      <c r="C24" s="41"/>
      <c r="D24" s="38"/>
      <c r="E24" s="88"/>
      <c r="F24" s="46"/>
      <c r="G24" s="79"/>
      <c r="H24" s="47"/>
      <c r="I24" s="96"/>
      <c r="J24" s="46"/>
    </row>
    <row r="25" spans="1:14" ht="17.25" customHeight="1" x14ac:dyDescent="0.2">
      <c r="A25" s="263" t="s">
        <v>7</v>
      </c>
      <c r="B25" s="264"/>
      <c r="C25" s="265"/>
      <c r="D25" s="48"/>
      <c r="E25" s="89"/>
      <c r="F25" s="50"/>
      <c r="G25" s="80"/>
      <c r="H25" s="50"/>
      <c r="I25" s="50"/>
      <c r="J25" s="51"/>
    </row>
    <row r="26" spans="1:14" x14ac:dyDescent="0.2">
      <c r="A26" s="32" t="s">
        <v>28</v>
      </c>
      <c r="B26" s="260" t="s">
        <v>63</v>
      </c>
      <c r="C26" s="261"/>
      <c r="D26" s="261"/>
      <c r="E26" s="261"/>
      <c r="F26" s="262"/>
      <c r="G26" s="77"/>
      <c r="H26" s="33"/>
      <c r="I26" s="33"/>
      <c r="J26" s="34"/>
    </row>
    <row r="27" spans="1:14" ht="24.75" customHeight="1" x14ac:dyDescent="0.2">
      <c r="A27" s="52"/>
      <c r="B27" s="40" t="s">
        <v>33</v>
      </c>
      <c r="C27" s="41"/>
      <c r="D27" s="53"/>
      <c r="E27" s="86"/>
      <c r="F27" s="40"/>
      <c r="G27" s="36"/>
      <c r="H27" s="47"/>
      <c r="I27" s="47"/>
      <c r="J27" s="40"/>
      <c r="K27" s="54"/>
      <c r="L27" s="55"/>
      <c r="M27" s="54"/>
      <c r="N27" s="56"/>
    </row>
    <row r="28" spans="1:14" x14ac:dyDescent="0.2">
      <c r="A28" s="263" t="s">
        <v>7</v>
      </c>
      <c r="B28" s="264"/>
      <c r="C28" s="265"/>
      <c r="D28" s="48"/>
      <c r="E28" s="89"/>
      <c r="F28" s="50"/>
      <c r="G28" s="80"/>
      <c r="H28" s="50"/>
      <c r="I28" s="50"/>
      <c r="J28" s="51"/>
    </row>
    <row r="29" spans="1:14" x14ac:dyDescent="0.2">
      <c r="A29" s="32" t="s">
        <v>29</v>
      </c>
      <c r="B29" s="260" t="s">
        <v>65</v>
      </c>
      <c r="C29" s="261"/>
      <c r="D29" s="261"/>
      <c r="E29" s="261"/>
      <c r="F29" s="262"/>
      <c r="G29" s="77"/>
      <c r="H29" s="33"/>
      <c r="I29" s="33"/>
      <c r="J29" s="34"/>
    </row>
    <row r="30" spans="1:14" ht="57" x14ac:dyDescent="0.2">
      <c r="A30" s="52">
        <v>1</v>
      </c>
      <c r="B30" s="40" t="s">
        <v>66</v>
      </c>
      <c r="C30" s="36">
        <v>1995</v>
      </c>
      <c r="D30" s="38">
        <v>3936531.92</v>
      </c>
      <c r="E30" s="86">
        <v>3313</v>
      </c>
      <c r="F30" s="47" t="s">
        <v>92</v>
      </c>
      <c r="G30" s="60" t="s">
        <v>48</v>
      </c>
      <c r="H30" s="37" t="s">
        <v>67</v>
      </c>
      <c r="I30" s="58" t="s">
        <v>117</v>
      </c>
      <c r="J30" s="40" t="s">
        <v>85</v>
      </c>
      <c r="K30" s="54"/>
      <c r="L30" s="55"/>
      <c r="M30" s="54"/>
      <c r="N30" s="56"/>
    </row>
    <row r="31" spans="1:14" x14ac:dyDescent="0.2">
      <c r="A31" s="263" t="s">
        <v>7</v>
      </c>
      <c r="B31" s="264"/>
      <c r="C31" s="265"/>
      <c r="D31" s="48">
        <f>SUM(D30:D30)</f>
        <v>3936531.92</v>
      </c>
      <c r="E31" s="89"/>
      <c r="F31" s="50"/>
      <c r="G31" s="80"/>
      <c r="H31" s="50"/>
      <c r="I31" s="50"/>
      <c r="J31" s="51"/>
    </row>
    <row r="32" spans="1:14" x14ac:dyDescent="0.2">
      <c r="A32" s="100" t="s">
        <v>30</v>
      </c>
      <c r="B32" s="260" t="s">
        <v>70</v>
      </c>
      <c r="C32" s="261"/>
      <c r="D32" s="261"/>
      <c r="E32" s="261"/>
      <c r="F32" s="262"/>
      <c r="G32" s="77"/>
      <c r="H32" s="33"/>
      <c r="I32" s="33"/>
      <c r="J32" s="34"/>
    </row>
    <row r="33" spans="1:14" ht="28.5" customHeight="1" x14ac:dyDescent="0.2">
      <c r="A33" s="57">
        <v>1</v>
      </c>
      <c r="B33" s="47" t="s">
        <v>71</v>
      </c>
      <c r="C33" s="128" t="s">
        <v>72</v>
      </c>
      <c r="D33" s="58">
        <v>1300000</v>
      </c>
      <c r="E33" s="98">
        <v>224</v>
      </c>
      <c r="F33" s="59" t="s">
        <v>73</v>
      </c>
      <c r="G33" s="60" t="s">
        <v>34</v>
      </c>
      <c r="H33" s="47" t="s">
        <v>49</v>
      </c>
      <c r="I33" s="47"/>
      <c r="J33" s="47" t="s">
        <v>74</v>
      </c>
    </row>
    <row r="34" spans="1:14" x14ac:dyDescent="0.2">
      <c r="A34" s="263" t="s">
        <v>7</v>
      </c>
      <c r="B34" s="264"/>
      <c r="C34" s="265"/>
      <c r="D34" s="48">
        <f>SUM(D33)</f>
        <v>1300000</v>
      </c>
      <c r="E34" s="89"/>
      <c r="F34" s="50"/>
      <c r="G34" s="80"/>
      <c r="H34" s="50"/>
      <c r="I34" s="50"/>
      <c r="J34" s="51"/>
    </row>
    <row r="35" spans="1:14" x14ac:dyDescent="0.2">
      <c r="A35" s="101" t="s">
        <v>31</v>
      </c>
      <c r="B35" s="260" t="s">
        <v>77</v>
      </c>
      <c r="C35" s="261"/>
      <c r="D35" s="261"/>
      <c r="E35" s="261"/>
      <c r="F35" s="262"/>
      <c r="G35" s="77"/>
      <c r="H35" s="61"/>
      <c r="I35" s="61"/>
      <c r="J35" s="34"/>
      <c r="M35" s="62"/>
    </row>
    <row r="36" spans="1:14" ht="71.25" x14ac:dyDescent="0.2">
      <c r="A36" s="63">
        <v>1</v>
      </c>
      <c r="B36" s="47" t="s">
        <v>91</v>
      </c>
      <c r="C36" s="60" t="s">
        <v>78</v>
      </c>
      <c r="D36" s="39">
        <v>2194430.91</v>
      </c>
      <c r="E36" s="41">
        <v>1269</v>
      </c>
      <c r="F36" s="47" t="s">
        <v>79</v>
      </c>
      <c r="G36" s="64" t="s">
        <v>34</v>
      </c>
      <c r="H36" s="37" t="s">
        <v>97</v>
      </c>
      <c r="I36" s="58" t="s">
        <v>119</v>
      </c>
      <c r="J36" s="40" t="s">
        <v>86</v>
      </c>
      <c r="K36" s="54"/>
      <c r="L36" s="55"/>
      <c r="M36" s="54"/>
      <c r="N36" s="56"/>
    </row>
    <row r="37" spans="1:14" x14ac:dyDescent="0.2">
      <c r="A37" s="263" t="s">
        <v>7</v>
      </c>
      <c r="B37" s="264"/>
      <c r="C37" s="265"/>
      <c r="D37" s="72">
        <f>SUM(D36)</f>
        <v>2194430.91</v>
      </c>
      <c r="E37" s="89"/>
      <c r="F37" s="65"/>
      <c r="G37" s="81"/>
      <c r="H37" s="66"/>
      <c r="I37" s="66"/>
      <c r="J37" s="67"/>
      <c r="M37" s="68"/>
    </row>
    <row r="38" spans="1:14" x14ac:dyDescent="0.2">
      <c r="A38" s="102" t="s">
        <v>32</v>
      </c>
      <c r="B38" s="260" t="s">
        <v>83</v>
      </c>
      <c r="C38" s="261"/>
      <c r="D38" s="261"/>
      <c r="E38" s="261"/>
      <c r="F38" s="262"/>
      <c r="G38" s="77"/>
      <c r="H38" s="61"/>
      <c r="I38" s="61"/>
      <c r="J38" s="34"/>
      <c r="M38" s="68"/>
    </row>
    <row r="39" spans="1:14" ht="85.5" x14ac:dyDescent="0.2">
      <c r="A39" s="57">
        <v>1</v>
      </c>
      <c r="B39" s="47" t="s">
        <v>66</v>
      </c>
      <c r="C39" s="60">
        <v>1961</v>
      </c>
      <c r="D39" s="58">
        <f>755000+180000</f>
        <v>935000</v>
      </c>
      <c r="E39" s="90">
        <v>891.66</v>
      </c>
      <c r="F39" s="59" t="s">
        <v>84</v>
      </c>
      <c r="G39" s="60" t="s">
        <v>48</v>
      </c>
      <c r="H39" s="69" t="s">
        <v>98</v>
      </c>
      <c r="I39" s="58" t="s">
        <v>118</v>
      </c>
      <c r="J39" s="47" t="s">
        <v>87</v>
      </c>
      <c r="K39" s="54"/>
      <c r="L39" s="55"/>
      <c r="M39" s="54"/>
      <c r="N39" s="56"/>
    </row>
    <row r="40" spans="1:14" x14ac:dyDescent="0.2">
      <c r="A40" s="263" t="s">
        <v>7</v>
      </c>
      <c r="B40" s="264"/>
      <c r="C40" s="265"/>
      <c r="D40" s="49">
        <f>SUM(D39)</f>
        <v>935000</v>
      </c>
      <c r="E40" s="89"/>
      <c r="F40" s="50"/>
      <c r="G40" s="80"/>
      <c r="H40" s="50"/>
      <c r="I40" s="50"/>
      <c r="J40" s="51"/>
    </row>
    <row r="41" spans="1:14" s="25" customFormat="1" x14ac:dyDescent="0.2">
      <c r="A41" s="102" t="s">
        <v>140</v>
      </c>
      <c r="B41" s="260" t="s">
        <v>141</v>
      </c>
      <c r="C41" s="261"/>
      <c r="D41" s="261"/>
      <c r="E41" s="261"/>
      <c r="F41" s="262"/>
      <c r="G41" s="77"/>
      <c r="H41" s="61"/>
      <c r="I41" s="61"/>
      <c r="J41" s="34"/>
    </row>
    <row r="42" spans="1:14" ht="21" customHeight="1" x14ac:dyDescent="0.2">
      <c r="A42" s="57"/>
      <c r="B42" s="40" t="s">
        <v>33</v>
      </c>
      <c r="C42" s="60"/>
      <c r="D42" s="58"/>
      <c r="E42" s="90"/>
      <c r="F42" s="59"/>
      <c r="G42" s="60"/>
      <c r="H42" s="69"/>
      <c r="I42" s="58"/>
      <c r="J42" s="47"/>
      <c r="M42" s="27"/>
    </row>
    <row r="43" spans="1:14" x14ac:dyDescent="0.2">
      <c r="A43" s="263" t="s">
        <v>7</v>
      </c>
      <c r="B43" s="264"/>
      <c r="C43" s="265"/>
      <c r="D43" s="49">
        <f>SUM(D42)</f>
        <v>0</v>
      </c>
      <c r="E43" s="89"/>
      <c r="F43" s="50"/>
      <c r="G43" s="80"/>
      <c r="H43" s="50"/>
      <c r="I43" s="50"/>
      <c r="J43" s="51"/>
    </row>
    <row r="58" ht="14.25" customHeight="1" x14ac:dyDescent="0.2"/>
    <row r="78" spans="1:1" x14ac:dyDescent="0.2">
      <c r="A78" s="28"/>
    </row>
  </sheetData>
  <mergeCells count="19">
    <mergeCell ref="A22:C22"/>
    <mergeCell ref="H1:J1"/>
    <mergeCell ref="H2:J2"/>
    <mergeCell ref="A3:L3"/>
    <mergeCell ref="B5:F5"/>
    <mergeCell ref="B41:F41"/>
    <mergeCell ref="A43:C43"/>
    <mergeCell ref="B23:F23"/>
    <mergeCell ref="A25:C25"/>
    <mergeCell ref="B26:F26"/>
    <mergeCell ref="B29:F29"/>
    <mergeCell ref="B32:F32"/>
    <mergeCell ref="A28:C28"/>
    <mergeCell ref="A31:C31"/>
    <mergeCell ref="A34:C34"/>
    <mergeCell ref="A37:C37"/>
    <mergeCell ref="A40:C40"/>
    <mergeCell ref="B35:F35"/>
    <mergeCell ref="B38:F38"/>
  </mergeCells>
  <phoneticPr fontId="0" type="noConversion"/>
  <printOptions horizontalCentered="1"/>
  <pageMargins left="0.23" right="0.59055118110236227" top="1.08" bottom="0.19685039370078741" header="0.7" footer="0.42"/>
  <pageSetup paperSize="9" scale="53" orientation="landscape" r:id="rId1"/>
  <headerFooter alignWithMargins="0"/>
  <rowBreaks count="2" manualBreakCount="2">
    <brk id="13" max="9" man="1"/>
    <brk id="4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view="pageBreakPreview" zoomScaleNormal="100" zoomScaleSheetLayoutView="100" workbookViewId="0">
      <selection activeCell="G9" sqref="G9"/>
    </sheetView>
  </sheetViews>
  <sheetFormatPr defaultRowHeight="12.75" x14ac:dyDescent="0.2"/>
  <cols>
    <col min="1" max="1" width="9.140625" style="2" customWidth="1"/>
    <col min="2" max="2" width="33.7109375" style="2" customWidth="1"/>
    <col min="3" max="3" width="22.85546875" style="2" customWidth="1"/>
    <col min="4" max="4" width="18.7109375" style="2" customWidth="1"/>
    <col min="5" max="16384" width="9.140625" style="2"/>
  </cols>
  <sheetData>
    <row r="1" spans="1:4" x14ac:dyDescent="0.2">
      <c r="C1" s="270" t="s">
        <v>11</v>
      </c>
      <c r="D1" s="270"/>
    </row>
    <row r="3" spans="1:4" ht="41.25" customHeight="1" x14ac:dyDescent="0.2">
      <c r="A3" s="122" t="s">
        <v>5</v>
      </c>
      <c r="B3" s="123" t="s">
        <v>15</v>
      </c>
      <c r="C3" s="124" t="s">
        <v>16</v>
      </c>
      <c r="D3" s="124" t="s">
        <v>17</v>
      </c>
    </row>
    <row r="4" spans="1:4" ht="29.25" customHeight="1" x14ac:dyDescent="0.2">
      <c r="A4" s="23">
        <v>1</v>
      </c>
      <c r="B4" s="129" t="s">
        <v>25</v>
      </c>
      <c r="C4" s="125">
        <v>651882.66</v>
      </c>
      <c r="D4" s="139" t="s">
        <v>134</v>
      </c>
    </row>
    <row r="5" spans="1:4" ht="29.25" customHeight="1" x14ac:dyDescent="0.2">
      <c r="A5" s="23">
        <v>2</v>
      </c>
      <c r="B5" s="130" t="s">
        <v>62</v>
      </c>
      <c r="C5" s="125">
        <v>77088.12</v>
      </c>
      <c r="D5" s="125">
        <v>344394.48</v>
      </c>
    </row>
    <row r="6" spans="1:4" ht="29.25" customHeight="1" x14ac:dyDescent="0.2">
      <c r="A6" s="23">
        <v>3</v>
      </c>
      <c r="B6" s="130" t="s">
        <v>63</v>
      </c>
      <c r="C6" s="125">
        <f>31138.11+1989+14769.99+15368.99+14293</f>
        <v>77559.09</v>
      </c>
      <c r="D6" s="139" t="s">
        <v>134</v>
      </c>
    </row>
    <row r="7" spans="1:4" ht="29.25" customHeight="1" x14ac:dyDescent="0.2">
      <c r="A7" s="23">
        <v>4</v>
      </c>
      <c r="B7" s="130" t="s">
        <v>65</v>
      </c>
      <c r="C7" s="125">
        <v>740293.17</v>
      </c>
      <c r="D7" s="125">
        <v>26205.79</v>
      </c>
    </row>
    <row r="8" spans="1:4" ht="29.25" customHeight="1" x14ac:dyDescent="0.2">
      <c r="A8" s="23">
        <v>5</v>
      </c>
      <c r="B8" s="130" t="s">
        <v>70</v>
      </c>
      <c r="C8" s="125">
        <v>156536.63</v>
      </c>
      <c r="D8" s="125">
        <v>3021.04</v>
      </c>
    </row>
    <row r="9" spans="1:4" ht="29.25" customHeight="1" x14ac:dyDescent="0.2">
      <c r="A9" s="23">
        <v>6</v>
      </c>
      <c r="B9" s="130" t="s">
        <v>82</v>
      </c>
      <c r="C9" s="125">
        <v>193647.15</v>
      </c>
      <c r="D9" s="125">
        <v>24760.25</v>
      </c>
    </row>
    <row r="10" spans="1:4" ht="29.25" customHeight="1" x14ac:dyDescent="0.2">
      <c r="A10" s="23">
        <v>7</v>
      </c>
      <c r="B10" s="130" t="s">
        <v>83</v>
      </c>
      <c r="C10" s="125">
        <v>209557.27</v>
      </c>
      <c r="D10" s="125">
        <v>21700.27</v>
      </c>
    </row>
    <row r="11" spans="1:4" ht="29.25" customHeight="1" x14ac:dyDescent="0.2">
      <c r="A11" s="23">
        <v>8</v>
      </c>
      <c r="B11" s="130" t="s">
        <v>141</v>
      </c>
      <c r="C11" s="125">
        <v>100211.87</v>
      </c>
      <c r="D11" s="139" t="s">
        <v>134</v>
      </c>
    </row>
    <row r="12" spans="1:4" ht="29.25" customHeight="1" x14ac:dyDescent="0.2">
      <c r="A12" s="126"/>
      <c r="B12" s="122" t="s">
        <v>7</v>
      </c>
      <c r="C12" s="127">
        <f>SUM(C4:C11)</f>
        <v>2206775.96</v>
      </c>
      <c r="D12" s="127">
        <f>SUM(D7:D10)</f>
        <v>75687.350000000006</v>
      </c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IW104"/>
  <sheetViews>
    <sheetView view="pageBreakPreview" topLeftCell="A37" zoomScaleNormal="100" zoomScaleSheetLayoutView="100" workbookViewId="0">
      <selection activeCell="C108" sqref="C107:C108"/>
    </sheetView>
  </sheetViews>
  <sheetFormatPr defaultRowHeight="12.75" x14ac:dyDescent="0.2"/>
  <cols>
    <col min="1" max="1" width="5" style="4" customWidth="1"/>
    <col min="2" max="2" width="48.42578125" style="5" customWidth="1"/>
    <col min="3" max="3" width="17.140625" style="4" customWidth="1"/>
    <col min="4" max="4" width="19.85546875" style="10" customWidth="1"/>
    <col min="5" max="5" width="19.5703125" style="2" customWidth="1"/>
    <col min="6" max="6" width="13.140625" style="2" customWidth="1"/>
    <col min="7" max="7" width="15.85546875" style="2" bestFit="1" customWidth="1"/>
    <col min="8" max="8" width="13.85546875" style="2" bestFit="1" customWidth="1"/>
    <col min="9" max="9" width="9.140625" style="2"/>
    <col min="10" max="10" width="13.85546875" style="2" bestFit="1" customWidth="1"/>
    <col min="11" max="16384" width="9.140625" style="2"/>
  </cols>
  <sheetData>
    <row r="1" spans="1:5" x14ac:dyDescent="0.2">
      <c r="A1" s="22"/>
      <c r="D1" s="9" t="s">
        <v>10</v>
      </c>
    </row>
    <row r="2" spans="1:5" x14ac:dyDescent="0.2">
      <c r="A2" s="22"/>
      <c r="D2" s="9" t="s">
        <v>12</v>
      </c>
    </row>
    <row r="3" spans="1:5" x14ac:dyDescent="0.2">
      <c r="A3" s="22"/>
      <c r="D3" s="9"/>
    </row>
    <row r="4" spans="1:5" ht="25.5" x14ac:dyDescent="0.2">
      <c r="A4" s="99" t="s">
        <v>0</v>
      </c>
      <c r="B4" s="17" t="s">
        <v>3</v>
      </c>
      <c r="C4" s="99" t="s">
        <v>4</v>
      </c>
      <c r="D4" s="143" t="s">
        <v>2</v>
      </c>
      <c r="E4" s="19"/>
    </row>
    <row r="5" spans="1:5" x14ac:dyDescent="0.2">
      <c r="A5" s="279" t="s">
        <v>23</v>
      </c>
      <c r="B5" s="279"/>
      <c r="C5" s="279"/>
      <c r="D5" s="279"/>
      <c r="E5" s="3"/>
    </row>
    <row r="6" spans="1:5" s="7" customFormat="1" x14ac:dyDescent="0.2">
      <c r="A6" s="1">
        <v>1</v>
      </c>
      <c r="B6" s="103" t="s">
        <v>181</v>
      </c>
      <c r="C6" s="104">
        <v>2014</v>
      </c>
      <c r="D6" s="105">
        <v>2007.36</v>
      </c>
    </row>
    <row r="7" spans="1:5" s="7" customFormat="1" x14ac:dyDescent="0.2">
      <c r="A7" s="1">
        <v>2</v>
      </c>
      <c r="B7" s="103" t="s">
        <v>135</v>
      </c>
      <c r="C7" s="104">
        <v>2014</v>
      </c>
      <c r="D7" s="105">
        <v>545</v>
      </c>
    </row>
    <row r="8" spans="1:5" s="7" customFormat="1" x14ac:dyDescent="0.2">
      <c r="A8" s="1">
        <v>3</v>
      </c>
      <c r="B8" s="103" t="s">
        <v>144</v>
      </c>
      <c r="C8" s="104">
        <v>2015</v>
      </c>
      <c r="D8" s="105">
        <v>1570</v>
      </c>
    </row>
    <row r="9" spans="1:5" s="7" customFormat="1" x14ac:dyDescent="0.2">
      <c r="A9" s="1">
        <v>4</v>
      </c>
      <c r="B9" s="103" t="s">
        <v>144</v>
      </c>
      <c r="C9" s="104">
        <v>2015</v>
      </c>
      <c r="D9" s="105">
        <v>2000</v>
      </c>
    </row>
    <row r="10" spans="1:5" s="7" customFormat="1" x14ac:dyDescent="0.2">
      <c r="A10" s="1">
        <v>5</v>
      </c>
      <c r="B10" s="103" t="s">
        <v>145</v>
      </c>
      <c r="C10" s="104">
        <v>2015</v>
      </c>
      <c r="D10" s="105">
        <v>4650</v>
      </c>
    </row>
    <row r="11" spans="1:5" s="7" customFormat="1" x14ac:dyDescent="0.2">
      <c r="A11" s="1">
        <v>6</v>
      </c>
      <c r="B11" s="103" t="s">
        <v>146</v>
      </c>
      <c r="C11" s="104">
        <v>2015</v>
      </c>
      <c r="D11" s="105">
        <v>9391.0499999999993</v>
      </c>
    </row>
    <row r="12" spans="1:5" s="7" customFormat="1" x14ac:dyDescent="0.2">
      <c r="A12" s="1">
        <v>7</v>
      </c>
      <c r="B12" s="103" t="s">
        <v>161</v>
      </c>
      <c r="C12" s="104">
        <v>2016</v>
      </c>
      <c r="D12" s="105">
        <v>17373.75</v>
      </c>
    </row>
    <row r="13" spans="1:5" s="7" customFormat="1" x14ac:dyDescent="0.2">
      <c r="A13" s="1">
        <v>8</v>
      </c>
      <c r="B13" s="103" t="s">
        <v>162</v>
      </c>
      <c r="C13" s="104">
        <v>2016</v>
      </c>
      <c r="D13" s="105">
        <v>2878.2</v>
      </c>
    </row>
    <row r="14" spans="1:5" s="7" customFormat="1" x14ac:dyDescent="0.2">
      <c r="A14" s="1">
        <v>9</v>
      </c>
      <c r="B14" s="103" t="s">
        <v>182</v>
      </c>
      <c r="C14" s="104">
        <v>2017</v>
      </c>
      <c r="D14" s="105">
        <v>10104.450000000001</v>
      </c>
    </row>
    <row r="15" spans="1:5" s="7" customFormat="1" x14ac:dyDescent="0.2">
      <c r="A15" s="1">
        <v>10</v>
      </c>
      <c r="B15" s="103" t="s">
        <v>183</v>
      </c>
      <c r="C15" s="104">
        <v>2017</v>
      </c>
      <c r="D15" s="105">
        <v>4378.8</v>
      </c>
    </row>
    <row r="16" spans="1:5" s="7" customFormat="1" x14ac:dyDescent="0.2">
      <c r="A16" s="284" t="s">
        <v>7</v>
      </c>
      <c r="B16" s="285"/>
      <c r="C16" s="286"/>
      <c r="D16" s="82">
        <f>SUM(D6:D15)</f>
        <v>54898.61</v>
      </c>
    </row>
    <row r="17" spans="1:257" s="7" customFormat="1" x14ac:dyDescent="0.2">
      <c r="A17" s="287" t="s">
        <v>60</v>
      </c>
      <c r="B17" s="288"/>
      <c r="C17" s="288"/>
      <c r="D17" s="289"/>
    </row>
    <row r="18" spans="1:257" ht="12.75" customHeight="1" x14ac:dyDescent="0.2">
      <c r="A18" s="108">
        <v>1</v>
      </c>
      <c r="B18" s="109" t="s">
        <v>59</v>
      </c>
      <c r="C18" s="110">
        <v>2012</v>
      </c>
      <c r="D18" s="135">
        <v>499</v>
      </c>
      <c r="E18" s="3"/>
    </row>
    <row r="19" spans="1:257" s="7" customFormat="1" x14ac:dyDescent="0.2">
      <c r="A19" s="108">
        <v>2</v>
      </c>
      <c r="B19" s="140" t="s">
        <v>149</v>
      </c>
      <c r="C19" s="137">
        <v>2015</v>
      </c>
      <c r="D19" s="142">
        <v>1400</v>
      </c>
    </row>
    <row r="20" spans="1:257" s="7" customFormat="1" x14ac:dyDescent="0.2">
      <c r="A20" s="146">
        <v>3</v>
      </c>
      <c r="B20" s="121" t="s">
        <v>150</v>
      </c>
      <c r="C20" s="1">
        <v>2014</v>
      </c>
      <c r="D20" s="135">
        <v>2500</v>
      </c>
    </row>
    <row r="21" spans="1:257" s="7" customFormat="1" x14ac:dyDescent="0.2">
      <c r="A21" s="108">
        <v>4</v>
      </c>
      <c r="B21" s="121" t="s">
        <v>164</v>
      </c>
      <c r="C21" s="1">
        <v>2014</v>
      </c>
      <c r="D21" s="135">
        <v>1950</v>
      </c>
    </row>
    <row r="22" spans="1:257" s="7" customFormat="1" x14ac:dyDescent="0.2">
      <c r="A22" s="137">
        <v>5</v>
      </c>
      <c r="B22" s="156" t="s">
        <v>164</v>
      </c>
      <c r="C22" s="141">
        <v>2014</v>
      </c>
      <c r="D22" s="135">
        <v>2250</v>
      </c>
    </row>
    <row r="23" spans="1:257" s="7" customFormat="1" x14ac:dyDescent="0.2">
      <c r="A23" s="1">
        <v>6</v>
      </c>
      <c r="B23" s="121" t="s">
        <v>185</v>
      </c>
      <c r="C23" s="1">
        <v>2017</v>
      </c>
      <c r="D23" s="135">
        <v>3030</v>
      </c>
    </row>
    <row r="24" spans="1:257" s="7" customFormat="1" x14ac:dyDescent="0.2">
      <c r="A24" s="274" t="s">
        <v>7</v>
      </c>
      <c r="B24" s="274"/>
      <c r="C24" s="274"/>
      <c r="D24" s="16">
        <f>SUM(D18:D23)</f>
        <v>11629</v>
      </c>
    </row>
    <row r="25" spans="1:257" s="7" customFormat="1" x14ac:dyDescent="0.2">
      <c r="A25" s="275" t="s">
        <v>64</v>
      </c>
      <c r="B25" s="276"/>
      <c r="C25" s="276"/>
      <c r="D25" s="277"/>
    </row>
    <row r="26" spans="1:257" s="7" customFormat="1" x14ac:dyDescent="0.2">
      <c r="A26" s="74"/>
      <c r="B26" s="107"/>
      <c r="C26" s="74"/>
      <c r="D26" s="154"/>
    </row>
    <row r="27" spans="1:257" s="7" customFormat="1" x14ac:dyDescent="0.2">
      <c r="A27" s="274" t="s">
        <v>7</v>
      </c>
      <c r="B27" s="274"/>
      <c r="C27" s="274"/>
      <c r="D27" s="16">
        <f>SUM(D26:D26)</f>
        <v>0</v>
      </c>
    </row>
    <row r="28" spans="1:257" s="7" customFormat="1" x14ac:dyDescent="0.2">
      <c r="A28" s="290" t="s">
        <v>68</v>
      </c>
      <c r="B28" s="291"/>
      <c r="C28" s="291"/>
      <c r="D28" s="291"/>
    </row>
    <row r="29" spans="1:257" x14ac:dyDescent="0.2">
      <c r="A29" s="108">
        <v>1</v>
      </c>
      <c r="B29" s="109" t="s">
        <v>69</v>
      </c>
      <c r="C29" s="137">
        <v>2012</v>
      </c>
      <c r="D29" s="135">
        <v>619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  <c r="IV29" s="114"/>
      <c r="IW29" s="114"/>
    </row>
    <row r="30" spans="1:257" x14ac:dyDescent="0.2">
      <c r="A30" s="137">
        <v>2</v>
      </c>
      <c r="B30" s="136" t="s">
        <v>132</v>
      </c>
      <c r="C30" s="141">
        <v>2012</v>
      </c>
      <c r="D30" s="142">
        <v>7102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  <c r="IV30" s="114"/>
      <c r="IW30" s="114"/>
    </row>
    <row r="31" spans="1:257" x14ac:dyDescent="0.2">
      <c r="A31" s="108">
        <v>3</v>
      </c>
      <c r="B31" s="121" t="s">
        <v>137</v>
      </c>
      <c r="C31" s="1">
        <v>2013</v>
      </c>
      <c r="D31" s="135">
        <v>1999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  <c r="IV31" s="114"/>
      <c r="IW31" s="114"/>
    </row>
    <row r="32" spans="1:257" x14ac:dyDescent="0.2">
      <c r="A32" s="137">
        <v>4</v>
      </c>
      <c r="B32" s="121" t="s">
        <v>96</v>
      </c>
      <c r="C32" s="1">
        <v>2014</v>
      </c>
      <c r="D32" s="135">
        <v>1499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  <c r="IV32" s="114"/>
      <c r="IW32" s="114"/>
    </row>
    <row r="33" spans="1:257" x14ac:dyDescent="0.2">
      <c r="A33" s="108">
        <v>5</v>
      </c>
      <c r="B33" s="121" t="s">
        <v>132</v>
      </c>
      <c r="C33" s="1">
        <v>2014</v>
      </c>
      <c r="D33" s="135">
        <v>16730.46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  <c r="IV33" s="114"/>
      <c r="IW33" s="114"/>
    </row>
    <row r="34" spans="1:257" x14ac:dyDescent="0.2">
      <c r="A34" s="137">
        <v>6</v>
      </c>
      <c r="B34" s="121" t="s">
        <v>96</v>
      </c>
      <c r="C34" s="1">
        <v>2014</v>
      </c>
      <c r="D34" s="135">
        <v>1600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  <c r="IV34" s="114"/>
      <c r="IW34" s="114"/>
    </row>
    <row r="35" spans="1:257" x14ac:dyDescent="0.2">
      <c r="A35" s="108">
        <v>7</v>
      </c>
      <c r="B35" s="121" t="s">
        <v>151</v>
      </c>
      <c r="C35" s="1">
        <v>2015</v>
      </c>
      <c r="D35" s="135">
        <v>1999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  <c r="IV35" s="114"/>
      <c r="IW35" s="114"/>
    </row>
    <row r="36" spans="1:257" x14ac:dyDescent="0.2">
      <c r="A36" s="137">
        <v>8</v>
      </c>
      <c r="B36" s="156" t="s">
        <v>96</v>
      </c>
      <c r="C36" s="141">
        <v>2015</v>
      </c>
      <c r="D36" s="142">
        <v>2804.4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  <c r="IV36" s="114"/>
      <c r="IW36" s="114"/>
    </row>
    <row r="37" spans="1:257" x14ac:dyDescent="0.2">
      <c r="A37" s="108">
        <v>9</v>
      </c>
      <c r="B37" s="121" t="s">
        <v>167</v>
      </c>
      <c r="C37" s="1">
        <v>2016</v>
      </c>
      <c r="D37" s="135">
        <v>6706.11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  <c r="IV37" s="114"/>
      <c r="IW37" s="114"/>
    </row>
    <row r="38" spans="1:257" x14ac:dyDescent="0.2">
      <c r="A38" s="137">
        <v>10</v>
      </c>
      <c r="B38" s="121" t="s">
        <v>168</v>
      </c>
      <c r="C38" s="1">
        <v>2017</v>
      </c>
      <c r="D38" s="135">
        <v>5633.4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  <c r="IR38" s="114"/>
      <c r="IS38" s="114"/>
      <c r="IT38" s="114"/>
      <c r="IU38" s="114"/>
      <c r="IV38" s="114"/>
      <c r="IW38" s="114"/>
    </row>
    <row r="39" spans="1:257" x14ac:dyDescent="0.2">
      <c r="A39" s="274" t="s">
        <v>7</v>
      </c>
      <c r="B39" s="274"/>
      <c r="C39" s="274"/>
      <c r="D39" s="16">
        <f>SUM(D29:D38)</f>
        <v>46692.37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  <c r="IS39" s="114"/>
      <c r="IT39" s="114"/>
      <c r="IU39" s="114"/>
      <c r="IV39" s="114"/>
      <c r="IW39" s="114"/>
    </row>
    <row r="40" spans="1:257" x14ac:dyDescent="0.2">
      <c r="A40" s="271" t="s">
        <v>75</v>
      </c>
      <c r="B40" s="272"/>
      <c r="C40" s="272"/>
      <c r="D40" s="273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  <c r="IR40" s="114"/>
      <c r="IS40" s="114"/>
      <c r="IT40" s="114"/>
      <c r="IU40" s="114"/>
      <c r="IV40" s="114"/>
      <c r="IW40" s="114"/>
    </row>
    <row r="41" spans="1:257" ht="12.75" customHeight="1" x14ac:dyDescent="0.2">
      <c r="A41" s="115">
        <v>1</v>
      </c>
      <c r="B41" s="113" t="s">
        <v>76</v>
      </c>
      <c r="C41" s="112">
        <v>2012</v>
      </c>
      <c r="D41" s="135">
        <v>499</v>
      </c>
      <c r="E41" s="3"/>
    </row>
    <row r="42" spans="1:257" ht="12.75" customHeight="1" x14ac:dyDescent="0.2">
      <c r="A42" s="147">
        <v>2</v>
      </c>
      <c r="B42" s="148" t="s">
        <v>89</v>
      </c>
      <c r="C42" s="149">
        <v>2012</v>
      </c>
      <c r="D42" s="135">
        <v>1798</v>
      </c>
      <c r="E42" s="3"/>
    </row>
    <row r="43" spans="1:257" ht="12.75" customHeight="1" x14ac:dyDescent="0.2">
      <c r="A43" s="115">
        <v>3</v>
      </c>
      <c r="B43" s="151" t="s">
        <v>154</v>
      </c>
      <c r="C43" s="150">
        <v>2014</v>
      </c>
      <c r="D43" s="135">
        <v>1395</v>
      </c>
      <c r="E43" s="3"/>
    </row>
    <row r="44" spans="1:257" ht="12.75" customHeight="1" x14ac:dyDescent="0.2">
      <c r="A44" s="147">
        <v>4</v>
      </c>
      <c r="B44" s="151" t="s">
        <v>169</v>
      </c>
      <c r="C44" s="150">
        <v>2015</v>
      </c>
      <c r="D44" s="135">
        <v>2800</v>
      </c>
      <c r="E44" s="3"/>
    </row>
    <row r="45" spans="1:257" ht="12.75" customHeight="1" x14ac:dyDescent="0.2">
      <c r="A45" s="115">
        <v>5</v>
      </c>
      <c r="B45" s="151" t="s">
        <v>170</v>
      </c>
      <c r="C45" s="150">
        <v>2016</v>
      </c>
      <c r="D45" s="135">
        <v>729</v>
      </c>
      <c r="E45" s="3"/>
    </row>
    <row r="46" spans="1:257" ht="12.75" customHeight="1" x14ac:dyDescent="0.2">
      <c r="A46" s="147">
        <v>6</v>
      </c>
      <c r="B46" s="151" t="s">
        <v>171</v>
      </c>
      <c r="C46" s="150">
        <v>2016</v>
      </c>
      <c r="D46" s="135">
        <v>2350</v>
      </c>
      <c r="E46" s="3"/>
    </row>
    <row r="47" spans="1:257" ht="12.75" customHeight="1" x14ac:dyDescent="0.2">
      <c r="A47" s="115">
        <v>7</v>
      </c>
      <c r="B47" s="151" t="s">
        <v>172</v>
      </c>
      <c r="C47" s="150">
        <v>2016</v>
      </c>
      <c r="D47" s="135">
        <v>790</v>
      </c>
      <c r="E47" s="3"/>
    </row>
    <row r="48" spans="1:257" ht="12.75" customHeight="1" x14ac:dyDescent="0.2">
      <c r="A48" s="147">
        <v>8</v>
      </c>
      <c r="B48" s="151" t="s">
        <v>173</v>
      </c>
      <c r="C48" s="150">
        <v>2016</v>
      </c>
      <c r="D48" s="135">
        <v>188</v>
      </c>
      <c r="E48" s="3"/>
    </row>
    <row r="49" spans="1:9" ht="12.75" customHeight="1" x14ac:dyDescent="0.2">
      <c r="A49" s="115">
        <v>9</v>
      </c>
      <c r="B49" s="151" t="s">
        <v>174</v>
      </c>
      <c r="C49" s="150">
        <v>2016</v>
      </c>
      <c r="D49" s="135">
        <v>978.99</v>
      </c>
      <c r="E49" s="3"/>
    </row>
    <row r="50" spans="1:9" s="7" customFormat="1" x14ac:dyDescent="0.2">
      <c r="A50" s="274" t="s">
        <v>7</v>
      </c>
      <c r="B50" s="274"/>
      <c r="C50" s="274"/>
      <c r="D50" s="16">
        <f>SUM(D41:D49)</f>
        <v>11527.99</v>
      </c>
    </row>
    <row r="51" spans="1:9" s="7" customFormat="1" x14ac:dyDescent="0.2">
      <c r="A51" s="280" t="s">
        <v>81</v>
      </c>
      <c r="B51" s="292"/>
      <c r="C51" s="292"/>
      <c r="D51" s="293"/>
    </row>
    <row r="52" spans="1:9" s="7" customFormat="1" x14ac:dyDescent="0.2">
      <c r="A52" s="1">
        <v>1</v>
      </c>
      <c r="B52" s="116" t="s">
        <v>27</v>
      </c>
      <c r="C52" s="117">
        <v>2013</v>
      </c>
      <c r="D52" s="135">
        <v>2760</v>
      </c>
    </row>
    <row r="53" spans="1:9" ht="12.75" customHeight="1" x14ac:dyDescent="0.2">
      <c r="A53" s="274" t="s">
        <v>7</v>
      </c>
      <c r="B53" s="274"/>
      <c r="C53" s="274"/>
      <c r="D53" s="16">
        <f>SUM(D52:D52)</f>
        <v>2760</v>
      </c>
      <c r="E53" s="3"/>
    </row>
    <row r="54" spans="1:9" x14ac:dyDescent="0.2">
      <c r="A54" s="280" t="s">
        <v>88</v>
      </c>
      <c r="B54" s="273"/>
      <c r="C54" s="1"/>
      <c r="D54" s="118"/>
      <c r="E54" s="3"/>
      <c r="H54" s="13"/>
    </row>
    <row r="55" spans="1:9" x14ac:dyDescent="0.2">
      <c r="A55" s="1">
        <v>1</v>
      </c>
      <c r="B55" s="138" t="s">
        <v>187</v>
      </c>
      <c r="C55" s="1" t="s">
        <v>179</v>
      </c>
      <c r="D55" s="135">
        <v>279</v>
      </c>
      <c r="E55" s="3"/>
    </row>
    <row r="56" spans="1:9" x14ac:dyDescent="0.2">
      <c r="A56" s="74">
        <v>2</v>
      </c>
      <c r="B56" s="109" t="s">
        <v>138</v>
      </c>
      <c r="C56" s="1" t="s">
        <v>179</v>
      </c>
      <c r="D56" s="135">
        <v>410</v>
      </c>
      <c r="E56" s="3"/>
    </row>
    <row r="57" spans="1:9" ht="12.75" customHeight="1" x14ac:dyDescent="0.2">
      <c r="A57" s="1">
        <v>3</v>
      </c>
      <c r="B57" s="109" t="s">
        <v>139</v>
      </c>
      <c r="C57" s="1" t="s">
        <v>179</v>
      </c>
      <c r="D57" s="135">
        <v>289</v>
      </c>
      <c r="E57" s="3"/>
    </row>
    <row r="58" spans="1:9" x14ac:dyDescent="0.2">
      <c r="A58" s="74">
        <v>4</v>
      </c>
      <c r="B58" s="153" t="s">
        <v>188</v>
      </c>
      <c r="C58" s="152" t="s">
        <v>179</v>
      </c>
      <c r="D58" s="142">
        <v>25758</v>
      </c>
      <c r="G58" s="106"/>
      <c r="H58" s="106"/>
      <c r="I58" s="106"/>
    </row>
    <row r="59" spans="1:9" x14ac:dyDescent="0.2">
      <c r="A59" s="1">
        <v>5</v>
      </c>
      <c r="B59" s="121" t="s">
        <v>155</v>
      </c>
      <c r="C59" s="1" t="s">
        <v>179</v>
      </c>
      <c r="D59" s="135">
        <v>2878.2</v>
      </c>
      <c r="G59" s="106"/>
      <c r="H59" s="106"/>
      <c r="I59" s="106"/>
    </row>
    <row r="60" spans="1:9" x14ac:dyDescent="0.2">
      <c r="A60" s="74">
        <v>6</v>
      </c>
      <c r="B60" s="121" t="s">
        <v>189</v>
      </c>
      <c r="C60" s="1" t="s">
        <v>179</v>
      </c>
      <c r="D60" s="135">
        <v>2918</v>
      </c>
      <c r="G60" s="106"/>
      <c r="H60" s="106"/>
      <c r="I60" s="106"/>
    </row>
    <row r="61" spans="1:9" x14ac:dyDescent="0.2">
      <c r="A61" s="1">
        <v>7</v>
      </c>
      <c r="B61" s="121" t="s">
        <v>190</v>
      </c>
      <c r="C61" s="1" t="s">
        <v>179</v>
      </c>
      <c r="D61" s="135">
        <v>2318.67</v>
      </c>
      <c r="G61" s="106"/>
      <c r="H61" s="106"/>
      <c r="I61" s="106"/>
    </row>
    <row r="62" spans="1:9" x14ac:dyDescent="0.2">
      <c r="A62" s="15"/>
      <c r="B62" s="83"/>
      <c r="C62" s="15"/>
      <c r="D62" s="21">
        <f>SUM(D55:D61)</f>
        <v>34850.870000000003</v>
      </c>
      <c r="E62" s="3"/>
    </row>
    <row r="63" spans="1:9" x14ac:dyDescent="0.2">
      <c r="A63" s="271" t="s">
        <v>142</v>
      </c>
      <c r="B63" s="272"/>
      <c r="C63" s="272"/>
      <c r="D63" s="273"/>
    </row>
    <row r="64" spans="1:9" x14ac:dyDescent="0.2">
      <c r="A64" s="1">
        <v>1</v>
      </c>
      <c r="B64" s="121" t="s">
        <v>156</v>
      </c>
      <c r="C64" s="1">
        <v>2012</v>
      </c>
      <c r="D64" s="142">
        <v>4997.99</v>
      </c>
    </row>
    <row r="65" spans="1:256" x14ac:dyDescent="0.2">
      <c r="A65" s="1">
        <v>2</v>
      </c>
      <c r="B65" s="121" t="s">
        <v>157</v>
      </c>
      <c r="C65" s="1">
        <v>2013</v>
      </c>
      <c r="D65" s="142">
        <v>3499.01</v>
      </c>
    </row>
    <row r="66" spans="1:256" x14ac:dyDescent="0.2">
      <c r="A66" s="1">
        <v>3</v>
      </c>
      <c r="B66" s="121" t="s">
        <v>180</v>
      </c>
      <c r="C66" s="1">
        <v>2016</v>
      </c>
      <c r="D66" s="142">
        <v>5845</v>
      </c>
    </row>
    <row r="67" spans="1:256" x14ac:dyDescent="0.2">
      <c r="A67" s="274" t="s">
        <v>7</v>
      </c>
      <c r="B67" s="274"/>
      <c r="C67" s="274"/>
      <c r="D67" s="16">
        <f>SUM(D64:D66)</f>
        <v>14342</v>
      </c>
    </row>
    <row r="68" spans="1:256" ht="12.75" customHeight="1" x14ac:dyDescent="0.2">
      <c r="A68" s="22"/>
      <c r="D68" s="9"/>
      <c r="E68" s="3"/>
      <c r="J68" s="13"/>
    </row>
    <row r="69" spans="1:256" s="7" customFormat="1" x14ac:dyDescent="0.2">
      <c r="A69" s="22"/>
      <c r="B69" s="5"/>
      <c r="C69" s="4"/>
      <c r="D69" s="9" t="s">
        <v>14</v>
      </c>
    </row>
    <row r="70" spans="1:256" s="7" customFormat="1" x14ac:dyDescent="0.2">
      <c r="A70" s="22"/>
      <c r="B70" s="5"/>
      <c r="C70" s="4"/>
      <c r="D70" s="9"/>
    </row>
    <row r="71" spans="1:256" s="7" customFormat="1" ht="25.5" x14ac:dyDescent="0.2">
      <c r="A71" s="99" t="s">
        <v>0</v>
      </c>
      <c r="B71" s="17" t="s">
        <v>3</v>
      </c>
      <c r="C71" s="99" t="s">
        <v>4</v>
      </c>
      <c r="D71" s="143" t="s">
        <v>2</v>
      </c>
    </row>
    <row r="72" spans="1:256" ht="12.75" customHeight="1" x14ac:dyDescent="0.2">
      <c r="A72" s="279" t="s">
        <v>23</v>
      </c>
      <c r="B72" s="279"/>
      <c r="C72" s="279"/>
      <c r="D72" s="279"/>
      <c r="E72" s="3"/>
      <c r="F72" s="14"/>
      <c r="G72" s="13"/>
    </row>
    <row r="73" spans="1:256" s="7" customFormat="1" x14ac:dyDescent="0.2">
      <c r="A73" s="23">
        <v>2</v>
      </c>
      <c r="B73" s="103" t="s">
        <v>147</v>
      </c>
      <c r="C73" s="104">
        <v>2015</v>
      </c>
      <c r="D73" s="105">
        <v>1999</v>
      </c>
    </row>
    <row r="74" spans="1:256" s="7" customFormat="1" x14ac:dyDescent="0.2">
      <c r="A74" s="23">
        <v>3</v>
      </c>
      <c r="B74" s="103" t="s">
        <v>163</v>
      </c>
      <c r="C74" s="104">
        <v>2016</v>
      </c>
      <c r="D74" s="105">
        <v>2583</v>
      </c>
    </row>
    <row r="75" spans="1:256" s="7" customFormat="1" x14ac:dyDescent="0.2">
      <c r="A75" s="157"/>
      <c r="B75" s="158" t="s">
        <v>184</v>
      </c>
      <c r="C75" s="159">
        <v>2017</v>
      </c>
      <c r="D75" s="105">
        <v>17269.2</v>
      </c>
    </row>
    <row r="76" spans="1:256" ht="12.75" customHeight="1" x14ac:dyDescent="0.2">
      <c r="A76" s="281" t="s">
        <v>24</v>
      </c>
      <c r="B76" s="282"/>
      <c r="C76" s="283"/>
      <c r="D76" s="24">
        <f>SUM(D73:D75)</f>
        <v>21851.200000000001</v>
      </c>
      <c r="E76" s="3"/>
      <c r="G76" s="12"/>
    </row>
    <row r="77" spans="1:256" s="7" customFormat="1" ht="12.75" customHeight="1" x14ac:dyDescent="0.2">
      <c r="A77" s="287" t="s">
        <v>60</v>
      </c>
      <c r="B77" s="288"/>
      <c r="C77" s="288"/>
      <c r="D77" s="289"/>
      <c r="E77" s="3"/>
      <c r="F77" s="2"/>
      <c r="G77" s="1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7" customFormat="1" x14ac:dyDescent="0.2">
      <c r="A78" s="108">
        <v>1</v>
      </c>
      <c r="B78" s="109" t="s">
        <v>61</v>
      </c>
      <c r="C78" s="108">
        <v>2012</v>
      </c>
      <c r="D78" s="135">
        <v>2350</v>
      </c>
    </row>
    <row r="79" spans="1:256" ht="14.25" customHeight="1" x14ac:dyDescent="0.2">
      <c r="A79" s="281" t="s">
        <v>24</v>
      </c>
      <c r="B79" s="282"/>
      <c r="C79" s="283"/>
      <c r="D79" s="24">
        <f>SUM(D78:D78)</f>
        <v>2350</v>
      </c>
      <c r="E79" s="3"/>
      <c r="G79" s="12"/>
    </row>
    <row r="80" spans="1:256" ht="12.75" customHeight="1" x14ac:dyDescent="0.2">
      <c r="A80" s="275" t="s">
        <v>64</v>
      </c>
      <c r="B80" s="276"/>
      <c r="C80" s="276"/>
      <c r="D80" s="277"/>
      <c r="E80" s="3"/>
    </row>
    <row r="81" spans="1:257" s="134" customFormat="1" x14ac:dyDescent="0.2">
      <c r="A81" s="1">
        <v>1</v>
      </c>
      <c r="B81" s="121" t="s">
        <v>136</v>
      </c>
      <c r="C81" s="1">
        <v>2013</v>
      </c>
      <c r="D81" s="135">
        <v>2500</v>
      </c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  <c r="EV81" s="133"/>
      <c r="EW81" s="133"/>
      <c r="EX81" s="133"/>
      <c r="EY81" s="133"/>
      <c r="EZ81" s="133"/>
      <c r="FA81" s="133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GW81" s="133"/>
      <c r="GX81" s="133"/>
      <c r="GY81" s="133"/>
      <c r="GZ81" s="133"/>
      <c r="HA81" s="133"/>
      <c r="HB81" s="133"/>
      <c r="HC81" s="133"/>
      <c r="HD81" s="133"/>
      <c r="HE81" s="133"/>
      <c r="HF81" s="133"/>
      <c r="HG81" s="133"/>
      <c r="HH81" s="133"/>
      <c r="HI81" s="133"/>
      <c r="HJ81" s="133"/>
      <c r="HK81" s="133"/>
      <c r="HL81" s="133"/>
      <c r="HM81" s="133"/>
      <c r="HN81" s="133"/>
      <c r="HO81" s="133"/>
      <c r="HP81" s="133"/>
      <c r="HQ81" s="133"/>
      <c r="HR81" s="133"/>
      <c r="HS81" s="133"/>
      <c r="HT81" s="133"/>
      <c r="HU81" s="133"/>
      <c r="HV81" s="133"/>
      <c r="HW81" s="133"/>
      <c r="HX81" s="133"/>
      <c r="HY81" s="133"/>
      <c r="HZ81" s="133"/>
      <c r="IA81" s="133"/>
      <c r="IB81" s="133"/>
      <c r="IC81" s="133"/>
      <c r="ID81" s="133"/>
      <c r="IE81" s="133"/>
      <c r="IF81" s="133"/>
      <c r="IG81" s="133"/>
      <c r="IH81" s="133"/>
      <c r="II81" s="133"/>
      <c r="IJ81" s="133"/>
      <c r="IK81" s="133"/>
      <c r="IL81" s="133"/>
      <c r="IM81" s="133"/>
      <c r="IN81" s="133"/>
      <c r="IO81" s="133"/>
      <c r="IP81" s="133"/>
      <c r="IQ81" s="133"/>
      <c r="IR81" s="133"/>
      <c r="IS81" s="133"/>
      <c r="IT81" s="133"/>
      <c r="IU81" s="133"/>
      <c r="IV81" s="133"/>
      <c r="IW81" s="133"/>
    </row>
    <row r="82" spans="1:257" s="134" customFormat="1" x14ac:dyDescent="0.2">
      <c r="A82" s="1">
        <v>2</v>
      </c>
      <c r="B82" s="121" t="s">
        <v>165</v>
      </c>
      <c r="C82" s="155">
        <v>2016</v>
      </c>
      <c r="D82" s="135">
        <v>1799</v>
      </c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133"/>
      <c r="IL82" s="133"/>
      <c r="IM82" s="133"/>
      <c r="IN82" s="133"/>
      <c r="IO82" s="133"/>
      <c r="IP82" s="133"/>
      <c r="IQ82" s="133"/>
      <c r="IR82" s="133"/>
      <c r="IS82" s="133"/>
      <c r="IT82" s="133"/>
      <c r="IU82" s="133"/>
      <c r="IV82" s="133"/>
      <c r="IW82" s="133"/>
    </row>
    <row r="83" spans="1:257" ht="12.75" customHeight="1" x14ac:dyDescent="0.2">
      <c r="A83" s="281" t="s">
        <v>24</v>
      </c>
      <c r="B83" s="282"/>
      <c r="C83" s="283"/>
      <c r="D83" s="24">
        <f>SUM(D81:D81)</f>
        <v>2500</v>
      </c>
      <c r="E83" s="3"/>
    </row>
    <row r="84" spans="1:257" ht="12.75" customHeight="1" x14ac:dyDescent="0.2">
      <c r="A84" s="290" t="s">
        <v>68</v>
      </c>
      <c r="B84" s="291"/>
      <c r="C84" s="291"/>
      <c r="D84" s="291"/>
      <c r="E84" s="3"/>
    </row>
    <row r="85" spans="1:257" ht="12.75" customHeight="1" x14ac:dyDescent="0.2">
      <c r="A85" s="1">
        <v>1</v>
      </c>
      <c r="B85" s="121" t="s">
        <v>133</v>
      </c>
      <c r="C85" s="1">
        <v>2012</v>
      </c>
      <c r="D85" s="135">
        <v>7798.54</v>
      </c>
      <c r="E85" s="3"/>
    </row>
    <row r="86" spans="1:257" ht="12.75" customHeight="1" x14ac:dyDescent="0.2">
      <c r="A86" s="1">
        <v>2</v>
      </c>
      <c r="B86" s="121" t="s">
        <v>152</v>
      </c>
      <c r="C86" s="1">
        <v>2014</v>
      </c>
      <c r="D86" s="135">
        <v>3598</v>
      </c>
      <c r="E86" s="3"/>
    </row>
    <row r="87" spans="1:257" ht="12.75" customHeight="1" x14ac:dyDescent="0.2">
      <c r="A87" s="1">
        <v>3</v>
      </c>
      <c r="B87" s="121" t="s">
        <v>153</v>
      </c>
      <c r="C87" s="1">
        <v>2014</v>
      </c>
      <c r="D87" s="135">
        <v>14289.9</v>
      </c>
      <c r="E87" s="3"/>
    </row>
    <row r="88" spans="1:257" ht="12.75" customHeight="1" x14ac:dyDescent="0.2">
      <c r="A88" s="1">
        <v>4</v>
      </c>
      <c r="B88" s="121" t="s">
        <v>166</v>
      </c>
      <c r="C88" s="1">
        <v>2016</v>
      </c>
      <c r="D88" s="135">
        <v>3222.6</v>
      </c>
      <c r="E88" s="3"/>
    </row>
    <row r="89" spans="1:257" ht="12.75" customHeight="1" x14ac:dyDescent="0.2">
      <c r="A89" s="281" t="s">
        <v>24</v>
      </c>
      <c r="B89" s="282"/>
      <c r="C89" s="283"/>
      <c r="D89" s="24">
        <f>SUM(D85:D88)</f>
        <v>28909.040000000001</v>
      </c>
      <c r="E89" s="3"/>
    </row>
    <row r="90" spans="1:257" s="7" customFormat="1" x14ac:dyDescent="0.2">
      <c r="A90" s="271" t="s">
        <v>75</v>
      </c>
      <c r="B90" s="272"/>
      <c r="C90" s="272"/>
      <c r="D90" s="273"/>
    </row>
    <row r="91" spans="1:257" s="7" customFormat="1" x14ac:dyDescent="0.2">
      <c r="A91" s="131">
        <v>1</v>
      </c>
      <c r="B91" s="132" t="s">
        <v>175</v>
      </c>
      <c r="C91" s="131">
        <v>2016</v>
      </c>
      <c r="D91" s="135">
        <v>468</v>
      </c>
    </row>
    <row r="92" spans="1:257" x14ac:dyDescent="0.2">
      <c r="A92" s="281" t="s">
        <v>24</v>
      </c>
      <c r="B92" s="282"/>
      <c r="C92" s="283"/>
      <c r="D92" s="24">
        <f>SUM(D91)</f>
        <v>468</v>
      </c>
      <c r="E92" s="3"/>
    </row>
    <row r="93" spans="1:257" x14ac:dyDescent="0.2">
      <c r="A93" s="278" t="s">
        <v>80</v>
      </c>
      <c r="B93" s="278"/>
      <c r="C93" s="278"/>
      <c r="D93" s="20"/>
      <c r="E93" s="18"/>
      <c r="F93" s="1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257" x14ac:dyDescent="0.2">
      <c r="A94" s="1">
        <v>1</v>
      </c>
      <c r="B94" s="121" t="s">
        <v>176</v>
      </c>
      <c r="C94" s="1">
        <v>2015</v>
      </c>
      <c r="D94" s="135">
        <v>3416</v>
      </c>
      <c r="E94" s="18"/>
      <c r="F94" s="1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1:257" x14ac:dyDescent="0.2">
      <c r="A95" s="1">
        <v>2</v>
      </c>
      <c r="B95" s="121" t="s">
        <v>177</v>
      </c>
      <c r="C95" s="1">
        <v>2015</v>
      </c>
      <c r="D95" s="135">
        <v>13767.7</v>
      </c>
      <c r="E95" s="18"/>
      <c r="F95" s="11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257" x14ac:dyDescent="0.2">
      <c r="A96" s="1">
        <v>3</v>
      </c>
      <c r="B96" s="121" t="s">
        <v>178</v>
      </c>
      <c r="C96" s="1">
        <v>2016</v>
      </c>
      <c r="D96" s="135">
        <v>18671.400000000001</v>
      </c>
      <c r="E96" s="3"/>
    </row>
    <row r="97" spans="1:7" x14ac:dyDescent="0.2">
      <c r="A97" s="274" t="s">
        <v>7</v>
      </c>
      <c r="B97" s="274"/>
      <c r="C97" s="274"/>
      <c r="D97" s="16">
        <f>SUM(D96:D96)</f>
        <v>18671.400000000001</v>
      </c>
      <c r="E97" s="3"/>
    </row>
    <row r="98" spans="1:7" x14ac:dyDescent="0.2">
      <c r="A98" s="271" t="s">
        <v>88</v>
      </c>
      <c r="B98" s="272"/>
      <c r="C98" s="272"/>
      <c r="D98" s="273"/>
      <c r="E98" s="3"/>
      <c r="G98" s="12"/>
    </row>
    <row r="99" spans="1:7" x14ac:dyDescent="0.2">
      <c r="A99" s="108">
        <v>1</v>
      </c>
      <c r="B99" s="109" t="s">
        <v>186</v>
      </c>
      <c r="C99" s="108" t="s">
        <v>179</v>
      </c>
      <c r="D99" s="135">
        <v>229</v>
      </c>
      <c r="E99" s="3"/>
    </row>
    <row r="100" spans="1:7" x14ac:dyDescent="0.2">
      <c r="A100" s="274" t="s">
        <v>7</v>
      </c>
      <c r="B100" s="274"/>
      <c r="C100" s="274"/>
      <c r="D100" s="16">
        <f>SUM(D99:D99)</f>
        <v>229</v>
      </c>
    </row>
    <row r="101" spans="1:7" x14ac:dyDescent="0.2">
      <c r="A101" s="271" t="s">
        <v>142</v>
      </c>
      <c r="B101" s="272"/>
      <c r="C101" s="272"/>
      <c r="D101" s="273"/>
    </row>
    <row r="102" spans="1:7" x14ac:dyDescent="0.2">
      <c r="A102" s="74"/>
      <c r="B102" s="109"/>
      <c r="C102" s="108"/>
      <c r="D102" s="111"/>
    </row>
    <row r="103" spans="1:7" x14ac:dyDescent="0.2">
      <c r="A103" s="274" t="s">
        <v>7</v>
      </c>
      <c r="B103" s="274"/>
      <c r="C103" s="274"/>
      <c r="D103" s="16">
        <f>SUM(D102)</f>
        <v>0</v>
      </c>
    </row>
    <row r="104" spans="1:7" x14ac:dyDescent="0.2">
      <c r="A104" s="6"/>
      <c r="B104" s="119"/>
      <c r="C104" s="8"/>
      <c r="D104" s="120"/>
    </row>
  </sheetData>
  <mergeCells count="31">
    <mergeCell ref="A101:D101"/>
    <mergeCell ref="A103:C103"/>
    <mergeCell ref="A63:D63"/>
    <mergeCell ref="A67:C67"/>
    <mergeCell ref="A97:C97"/>
    <mergeCell ref="A100:C100"/>
    <mergeCell ref="A98:D98"/>
    <mergeCell ref="A25:D25"/>
    <mergeCell ref="A89:C89"/>
    <mergeCell ref="A16:C16"/>
    <mergeCell ref="A5:D5"/>
    <mergeCell ref="A17:D17"/>
    <mergeCell ref="A24:C24"/>
    <mergeCell ref="A28:D28"/>
    <mergeCell ref="A39:C39"/>
    <mergeCell ref="A40:D40"/>
    <mergeCell ref="A50:C50"/>
    <mergeCell ref="A53:C53"/>
    <mergeCell ref="A51:D51"/>
    <mergeCell ref="A76:C76"/>
    <mergeCell ref="A77:D77"/>
    <mergeCell ref="A83:C83"/>
    <mergeCell ref="A84:D84"/>
    <mergeCell ref="A27:C27"/>
    <mergeCell ref="A72:D72"/>
    <mergeCell ref="A54:B54"/>
    <mergeCell ref="A90:D90"/>
    <mergeCell ref="A92:C92"/>
    <mergeCell ref="A79:C79"/>
    <mergeCell ref="A80:D80"/>
    <mergeCell ref="A93:C93"/>
  </mergeCells>
  <phoneticPr fontId="0" type="noConversion"/>
  <printOptions horizontalCentered="1"/>
  <pageMargins left="0.23622047244094491" right="0.19685039370078741" top="0.39370078740157483" bottom="0.19685039370078741" header="0.51181102362204722" footer="0.51181102362204722"/>
  <pageSetup paperSize="9" orientation="portrait" r:id="rId1"/>
  <headerFooter alignWithMargins="0"/>
  <rowBreaks count="2" manualBreakCount="2">
    <brk id="50" max="3" man="1"/>
    <brk id="10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B24" sqref="B24"/>
    </sheetView>
  </sheetViews>
  <sheetFormatPr defaultRowHeight="12.75" x14ac:dyDescent="0.2"/>
  <cols>
    <col min="1" max="1" width="4.5703125" style="192" customWidth="1"/>
    <col min="2" max="2" width="14.7109375" style="192" customWidth="1"/>
    <col min="3" max="3" width="13.7109375" style="206" customWidth="1"/>
    <col min="4" max="4" width="24.42578125" style="192" customWidth="1"/>
    <col min="5" max="5" width="11.42578125" style="192" customWidth="1"/>
    <col min="6" max="6" width="17.42578125" style="207" customWidth="1"/>
    <col min="7" max="7" width="12" style="207" customWidth="1"/>
    <col min="8" max="8" width="15.7109375" style="192" customWidth="1"/>
    <col min="9" max="9" width="10.85546875" style="207" customWidth="1"/>
    <col min="10" max="10" width="12.42578125" style="207" customWidth="1"/>
    <col min="11" max="11" width="13.5703125" style="207" customWidth="1"/>
    <col min="12" max="12" width="14.5703125" style="207" customWidth="1"/>
    <col min="13" max="14" width="15.7109375" style="192" customWidth="1"/>
    <col min="15" max="17" width="9.140625" style="192" customWidth="1"/>
    <col min="18" max="254" width="9.140625" style="192"/>
    <col min="255" max="255" width="4.5703125" style="192" customWidth="1"/>
    <col min="256" max="256" width="14.7109375" style="192" customWidth="1"/>
    <col min="257" max="257" width="13.7109375" style="192" customWidth="1"/>
    <col min="258" max="258" width="24.42578125" style="192" customWidth="1"/>
    <col min="259" max="259" width="11.42578125" style="192" customWidth="1"/>
    <col min="260" max="260" width="17.42578125" style="192" customWidth="1"/>
    <col min="261" max="261" width="12" style="192" customWidth="1"/>
    <col min="262" max="262" width="15.7109375" style="192" customWidth="1"/>
    <col min="263" max="264" width="12.42578125" style="192" customWidth="1"/>
    <col min="265" max="265" width="10" style="192" customWidth="1"/>
    <col min="266" max="266" width="14.5703125" style="192" customWidth="1"/>
    <col min="267" max="269" width="15.7109375" style="192" customWidth="1"/>
    <col min="270" max="270" width="21.7109375" style="192" customWidth="1"/>
    <col min="271" max="273" width="9.140625" style="192" customWidth="1"/>
    <col min="274" max="510" width="9.140625" style="192"/>
    <col min="511" max="511" width="4.5703125" style="192" customWidth="1"/>
    <col min="512" max="512" width="14.7109375" style="192" customWidth="1"/>
    <col min="513" max="513" width="13.7109375" style="192" customWidth="1"/>
    <col min="514" max="514" width="24.42578125" style="192" customWidth="1"/>
    <col min="515" max="515" width="11.42578125" style="192" customWidth="1"/>
    <col min="516" max="516" width="17.42578125" style="192" customWidth="1"/>
    <col min="517" max="517" width="12" style="192" customWidth="1"/>
    <col min="518" max="518" width="15.7109375" style="192" customWidth="1"/>
    <col min="519" max="520" width="12.42578125" style="192" customWidth="1"/>
    <col min="521" max="521" width="10" style="192" customWidth="1"/>
    <col min="522" max="522" width="14.5703125" style="192" customWidth="1"/>
    <col min="523" max="525" width="15.7109375" style="192" customWidth="1"/>
    <col min="526" max="526" width="21.7109375" style="192" customWidth="1"/>
    <col min="527" max="529" width="9.140625" style="192" customWidth="1"/>
    <col min="530" max="766" width="9.140625" style="192"/>
    <col min="767" max="767" width="4.5703125" style="192" customWidth="1"/>
    <col min="768" max="768" width="14.7109375" style="192" customWidth="1"/>
    <col min="769" max="769" width="13.7109375" style="192" customWidth="1"/>
    <col min="770" max="770" width="24.42578125" style="192" customWidth="1"/>
    <col min="771" max="771" width="11.42578125" style="192" customWidth="1"/>
    <col min="772" max="772" width="17.42578125" style="192" customWidth="1"/>
    <col min="773" max="773" width="12" style="192" customWidth="1"/>
    <col min="774" max="774" width="15.7109375" style="192" customWidth="1"/>
    <col min="775" max="776" width="12.42578125" style="192" customWidth="1"/>
    <col min="777" max="777" width="10" style="192" customWidth="1"/>
    <col min="778" max="778" width="14.5703125" style="192" customWidth="1"/>
    <col min="779" max="781" width="15.7109375" style="192" customWidth="1"/>
    <col min="782" max="782" width="21.7109375" style="192" customWidth="1"/>
    <col min="783" max="785" width="9.140625" style="192" customWidth="1"/>
    <col min="786" max="1022" width="9.140625" style="192"/>
    <col min="1023" max="1023" width="4.5703125" style="192" customWidth="1"/>
    <col min="1024" max="1024" width="14.7109375" style="192" customWidth="1"/>
    <col min="1025" max="1025" width="13.7109375" style="192" customWidth="1"/>
    <col min="1026" max="1026" width="24.42578125" style="192" customWidth="1"/>
    <col min="1027" max="1027" width="11.42578125" style="192" customWidth="1"/>
    <col min="1028" max="1028" width="17.42578125" style="192" customWidth="1"/>
    <col min="1029" max="1029" width="12" style="192" customWidth="1"/>
    <col min="1030" max="1030" width="15.7109375" style="192" customWidth="1"/>
    <col min="1031" max="1032" width="12.42578125" style="192" customWidth="1"/>
    <col min="1033" max="1033" width="10" style="192" customWidth="1"/>
    <col min="1034" max="1034" width="14.5703125" style="192" customWidth="1"/>
    <col min="1035" max="1037" width="15.7109375" style="192" customWidth="1"/>
    <col min="1038" max="1038" width="21.7109375" style="192" customWidth="1"/>
    <col min="1039" max="1041" width="9.140625" style="192" customWidth="1"/>
    <col min="1042" max="1278" width="9.140625" style="192"/>
    <col min="1279" max="1279" width="4.5703125" style="192" customWidth="1"/>
    <col min="1280" max="1280" width="14.7109375" style="192" customWidth="1"/>
    <col min="1281" max="1281" width="13.7109375" style="192" customWidth="1"/>
    <col min="1282" max="1282" width="24.42578125" style="192" customWidth="1"/>
    <col min="1283" max="1283" width="11.42578125" style="192" customWidth="1"/>
    <col min="1284" max="1284" width="17.42578125" style="192" customWidth="1"/>
    <col min="1285" max="1285" width="12" style="192" customWidth="1"/>
    <col min="1286" max="1286" width="15.7109375" style="192" customWidth="1"/>
    <col min="1287" max="1288" width="12.42578125" style="192" customWidth="1"/>
    <col min="1289" max="1289" width="10" style="192" customWidth="1"/>
    <col min="1290" max="1290" width="14.5703125" style="192" customWidth="1"/>
    <col min="1291" max="1293" width="15.7109375" style="192" customWidth="1"/>
    <col min="1294" max="1294" width="21.7109375" style="192" customWidth="1"/>
    <col min="1295" max="1297" width="9.140625" style="192" customWidth="1"/>
    <col min="1298" max="1534" width="9.140625" style="192"/>
    <col min="1535" max="1535" width="4.5703125" style="192" customWidth="1"/>
    <col min="1536" max="1536" width="14.7109375" style="192" customWidth="1"/>
    <col min="1537" max="1537" width="13.7109375" style="192" customWidth="1"/>
    <col min="1538" max="1538" width="24.42578125" style="192" customWidth="1"/>
    <col min="1539" max="1539" width="11.42578125" style="192" customWidth="1"/>
    <col min="1540" max="1540" width="17.42578125" style="192" customWidth="1"/>
    <col min="1541" max="1541" width="12" style="192" customWidth="1"/>
    <col min="1542" max="1542" width="15.7109375" style="192" customWidth="1"/>
    <col min="1543" max="1544" width="12.42578125" style="192" customWidth="1"/>
    <col min="1545" max="1545" width="10" style="192" customWidth="1"/>
    <col min="1546" max="1546" width="14.5703125" style="192" customWidth="1"/>
    <col min="1547" max="1549" width="15.7109375" style="192" customWidth="1"/>
    <col min="1550" max="1550" width="21.7109375" style="192" customWidth="1"/>
    <col min="1551" max="1553" width="9.140625" style="192" customWidth="1"/>
    <col min="1554" max="1790" width="9.140625" style="192"/>
    <col min="1791" max="1791" width="4.5703125" style="192" customWidth="1"/>
    <col min="1792" max="1792" width="14.7109375" style="192" customWidth="1"/>
    <col min="1793" max="1793" width="13.7109375" style="192" customWidth="1"/>
    <col min="1794" max="1794" width="24.42578125" style="192" customWidth="1"/>
    <col min="1795" max="1795" width="11.42578125" style="192" customWidth="1"/>
    <col min="1796" max="1796" width="17.42578125" style="192" customWidth="1"/>
    <col min="1797" max="1797" width="12" style="192" customWidth="1"/>
    <col min="1798" max="1798" width="15.7109375" style="192" customWidth="1"/>
    <col min="1799" max="1800" width="12.42578125" style="192" customWidth="1"/>
    <col min="1801" max="1801" width="10" style="192" customWidth="1"/>
    <col min="1802" max="1802" width="14.5703125" style="192" customWidth="1"/>
    <col min="1803" max="1805" width="15.7109375" style="192" customWidth="1"/>
    <col min="1806" max="1806" width="21.7109375" style="192" customWidth="1"/>
    <col min="1807" max="1809" width="9.140625" style="192" customWidth="1"/>
    <col min="1810" max="2046" width="9.140625" style="192"/>
    <col min="2047" max="2047" width="4.5703125" style="192" customWidth="1"/>
    <col min="2048" max="2048" width="14.7109375" style="192" customWidth="1"/>
    <col min="2049" max="2049" width="13.7109375" style="192" customWidth="1"/>
    <col min="2050" max="2050" width="24.42578125" style="192" customWidth="1"/>
    <col min="2051" max="2051" width="11.42578125" style="192" customWidth="1"/>
    <col min="2052" max="2052" width="17.42578125" style="192" customWidth="1"/>
    <col min="2053" max="2053" width="12" style="192" customWidth="1"/>
    <col min="2054" max="2054" width="15.7109375" style="192" customWidth="1"/>
    <col min="2055" max="2056" width="12.42578125" style="192" customWidth="1"/>
    <col min="2057" max="2057" width="10" style="192" customWidth="1"/>
    <col min="2058" max="2058" width="14.5703125" style="192" customWidth="1"/>
    <col min="2059" max="2061" width="15.7109375" style="192" customWidth="1"/>
    <col min="2062" max="2062" width="21.7109375" style="192" customWidth="1"/>
    <col min="2063" max="2065" width="9.140625" style="192" customWidth="1"/>
    <col min="2066" max="2302" width="9.140625" style="192"/>
    <col min="2303" max="2303" width="4.5703125" style="192" customWidth="1"/>
    <col min="2304" max="2304" width="14.7109375" style="192" customWidth="1"/>
    <col min="2305" max="2305" width="13.7109375" style="192" customWidth="1"/>
    <col min="2306" max="2306" width="24.42578125" style="192" customWidth="1"/>
    <col min="2307" max="2307" width="11.42578125" style="192" customWidth="1"/>
    <col min="2308" max="2308" width="17.42578125" style="192" customWidth="1"/>
    <col min="2309" max="2309" width="12" style="192" customWidth="1"/>
    <col min="2310" max="2310" width="15.7109375" style="192" customWidth="1"/>
    <col min="2311" max="2312" width="12.42578125" style="192" customWidth="1"/>
    <col min="2313" max="2313" width="10" style="192" customWidth="1"/>
    <col min="2314" max="2314" width="14.5703125" style="192" customWidth="1"/>
    <col min="2315" max="2317" width="15.7109375" style="192" customWidth="1"/>
    <col min="2318" max="2318" width="21.7109375" style="192" customWidth="1"/>
    <col min="2319" max="2321" width="9.140625" style="192" customWidth="1"/>
    <col min="2322" max="2558" width="9.140625" style="192"/>
    <col min="2559" max="2559" width="4.5703125" style="192" customWidth="1"/>
    <col min="2560" max="2560" width="14.7109375" style="192" customWidth="1"/>
    <col min="2561" max="2561" width="13.7109375" style="192" customWidth="1"/>
    <col min="2562" max="2562" width="24.42578125" style="192" customWidth="1"/>
    <col min="2563" max="2563" width="11.42578125" style="192" customWidth="1"/>
    <col min="2564" max="2564" width="17.42578125" style="192" customWidth="1"/>
    <col min="2565" max="2565" width="12" style="192" customWidth="1"/>
    <col min="2566" max="2566" width="15.7109375" style="192" customWidth="1"/>
    <col min="2567" max="2568" width="12.42578125" style="192" customWidth="1"/>
    <col min="2569" max="2569" width="10" style="192" customWidth="1"/>
    <col min="2570" max="2570" width="14.5703125" style="192" customWidth="1"/>
    <col min="2571" max="2573" width="15.7109375" style="192" customWidth="1"/>
    <col min="2574" max="2574" width="21.7109375" style="192" customWidth="1"/>
    <col min="2575" max="2577" width="9.140625" style="192" customWidth="1"/>
    <col min="2578" max="2814" width="9.140625" style="192"/>
    <col min="2815" max="2815" width="4.5703125" style="192" customWidth="1"/>
    <col min="2816" max="2816" width="14.7109375" style="192" customWidth="1"/>
    <col min="2817" max="2817" width="13.7109375" style="192" customWidth="1"/>
    <col min="2818" max="2818" width="24.42578125" style="192" customWidth="1"/>
    <col min="2819" max="2819" width="11.42578125" style="192" customWidth="1"/>
    <col min="2820" max="2820" width="17.42578125" style="192" customWidth="1"/>
    <col min="2821" max="2821" width="12" style="192" customWidth="1"/>
    <col min="2822" max="2822" width="15.7109375" style="192" customWidth="1"/>
    <col min="2823" max="2824" width="12.42578125" style="192" customWidth="1"/>
    <col min="2825" max="2825" width="10" style="192" customWidth="1"/>
    <col min="2826" max="2826" width="14.5703125" style="192" customWidth="1"/>
    <col min="2827" max="2829" width="15.7109375" style="192" customWidth="1"/>
    <col min="2830" max="2830" width="21.7109375" style="192" customWidth="1"/>
    <col min="2831" max="2833" width="9.140625" style="192" customWidth="1"/>
    <col min="2834" max="3070" width="9.140625" style="192"/>
    <col min="3071" max="3071" width="4.5703125" style="192" customWidth="1"/>
    <col min="3072" max="3072" width="14.7109375" style="192" customWidth="1"/>
    <col min="3073" max="3073" width="13.7109375" style="192" customWidth="1"/>
    <col min="3074" max="3074" width="24.42578125" style="192" customWidth="1"/>
    <col min="3075" max="3075" width="11.42578125" style="192" customWidth="1"/>
    <col min="3076" max="3076" width="17.42578125" style="192" customWidth="1"/>
    <col min="3077" max="3077" width="12" style="192" customWidth="1"/>
    <col min="3078" max="3078" width="15.7109375" style="192" customWidth="1"/>
    <col min="3079" max="3080" width="12.42578125" style="192" customWidth="1"/>
    <col min="3081" max="3081" width="10" style="192" customWidth="1"/>
    <col min="3082" max="3082" width="14.5703125" style="192" customWidth="1"/>
    <col min="3083" max="3085" width="15.7109375" style="192" customWidth="1"/>
    <col min="3086" max="3086" width="21.7109375" style="192" customWidth="1"/>
    <col min="3087" max="3089" width="9.140625" style="192" customWidth="1"/>
    <col min="3090" max="3326" width="9.140625" style="192"/>
    <col min="3327" max="3327" width="4.5703125" style="192" customWidth="1"/>
    <col min="3328" max="3328" width="14.7109375" style="192" customWidth="1"/>
    <col min="3329" max="3329" width="13.7109375" style="192" customWidth="1"/>
    <col min="3330" max="3330" width="24.42578125" style="192" customWidth="1"/>
    <col min="3331" max="3331" width="11.42578125" style="192" customWidth="1"/>
    <col min="3332" max="3332" width="17.42578125" style="192" customWidth="1"/>
    <col min="3333" max="3333" width="12" style="192" customWidth="1"/>
    <col min="3334" max="3334" width="15.7109375" style="192" customWidth="1"/>
    <col min="3335" max="3336" width="12.42578125" style="192" customWidth="1"/>
    <col min="3337" max="3337" width="10" style="192" customWidth="1"/>
    <col min="3338" max="3338" width="14.5703125" style="192" customWidth="1"/>
    <col min="3339" max="3341" width="15.7109375" style="192" customWidth="1"/>
    <col min="3342" max="3342" width="21.7109375" style="192" customWidth="1"/>
    <col min="3343" max="3345" width="9.140625" style="192" customWidth="1"/>
    <col min="3346" max="3582" width="9.140625" style="192"/>
    <col min="3583" max="3583" width="4.5703125" style="192" customWidth="1"/>
    <col min="3584" max="3584" width="14.7109375" style="192" customWidth="1"/>
    <col min="3585" max="3585" width="13.7109375" style="192" customWidth="1"/>
    <col min="3586" max="3586" width="24.42578125" style="192" customWidth="1"/>
    <col min="3587" max="3587" width="11.42578125" style="192" customWidth="1"/>
    <col min="3588" max="3588" width="17.42578125" style="192" customWidth="1"/>
    <col min="3589" max="3589" width="12" style="192" customWidth="1"/>
    <col min="3590" max="3590" width="15.7109375" style="192" customWidth="1"/>
    <col min="3591" max="3592" width="12.42578125" style="192" customWidth="1"/>
    <col min="3593" max="3593" width="10" style="192" customWidth="1"/>
    <col min="3594" max="3594" width="14.5703125" style="192" customWidth="1"/>
    <col min="3595" max="3597" width="15.7109375" style="192" customWidth="1"/>
    <col min="3598" max="3598" width="21.7109375" style="192" customWidth="1"/>
    <col min="3599" max="3601" width="9.140625" style="192" customWidth="1"/>
    <col min="3602" max="3838" width="9.140625" style="192"/>
    <col min="3839" max="3839" width="4.5703125" style="192" customWidth="1"/>
    <col min="3840" max="3840" width="14.7109375" style="192" customWidth="1"/>
    <col min="3841" max="3841" width="13.7109375" style="192" customWidth="1"/>
    <col min="3842" max="3842" width="24.42578125" style="192" customWidth="1"/>
    <col min="3843" max="3843" width="11.42578125" style="192" customWidth="1"/>
    <col min="3844" max="3844" width="17.42578125" style="192" customWidth="1"/>
    <col min="3845" max="3845" width="12" style="192" customWidth="1"/>
    <col min="3846" max="3846" width="15.7109375" style="192" customWidth="1"/>
    <col min="3847" max="3848" width="12.42578125" style="192" customWidth="1"/>
    <col min="3849" max="3849" width="10" style="192" customWidth="1"/>
    <col min="3850" max="3850" width="14.5703125" style="192" customWidth="1"/>
    <col min="3851" max="3853" width="15.7109375" style="192" customWidth="1"/>
    <col min="3854" max="3854" width="21.7109375" style="192" customWidth="1"/>
    <col min="3855" max="3857" width="9.140625" style="192" customWidth="1"/>
    <col min="3858" max="4094" width="9.140625" style="192"/>
    <col min="4095" max="4095" width="4.5703125" style="192" customWidth="1"/>
    <col min="4096" max="4096" width="14.7109375" style="192" customWidth="1"/>
    <col min="4097" max="4097" width="13.7109375" style="192" customWidth="1"/>
    <col min="4098" max="4098" width="24.42578125" style="192" customWidth="1"/>
    <col min="4099" max="4099" width="11.42578125" style="192" customWidth="1"/>
    <col min="4100" max="4100" width="17.42578125" style="192" customWidth="1"/>
    <col min="4101" max="4101" width="12" style="192" customWidth="1"/>
    <col min="4102" max="4102" width="15.7109375" style="192" customWidth="1"/>
    <col min="4103" max="4104" width="12.42578125" style="192" customWidth="1"/>
    <col min="4105" max="4105" width="10" style="192" customWidth="1"/>
    <col min="4106" max="4106" width="14.5703125" style="192" customWidth="1"/>
    <col min="4107" max="4109" width="15.7109375" style="192" customWidth="1"/>
    <col min="4110" max="4110" width="21.7109375" style="192" customWidth="1"/>
    <col min="4111" max="4113" width="9.140625" style="192" customWidth="1"/>
    <col min="4114" max="4350" width="9.140625" style="192"/>
    <col min="4351" max="4351" width="4.5703125" style="192" customWidth="1"/>
    <col min="4352" max="4352" width="14.7109375" style="192" customWidth="1"/>
    <col min="4353" max="4353" width="13.7109375" style="192" customWidth="1"/>
    <col min="4354" max="4354" width="24.42578125" style="192" customWidth="1"/>
    <col min="4355" max="4355" width="11.42578125" style="192" customWidth="1"/>
    <col min="4356" max="4356" width="17.42578125" style="192" customWidth="1"/>
    <col min="4357" max="4357" width="12" style="192" customWidth="1"/>
    <col min="4358" max="4358" width="15.7109375" style="192" customWidth="1"/>
    <col min="4359" max="4360" width="12.42578125" style="192" customWidth="1"/>
    <col min="4361" max="4361" width="10" style="192" customWidth="1"/>
    <col min="4362" max="4362" width="14.5703125" style="192" customWidth="1"/>
    <col min="4363" max="4365" width="15.7109375" style="192" customWidth="1"/>
    <col min="4366" max="4366" width="21.7109375" style="192" customWidth="1"/>
    <col min="4367" max="4369" width="9.140625" style="192" customWidth="1"/>
    <col min="4370" max="4606" width="9.140625" style="192"/>
    <col min="4607" max="4607" width="4.5703125" style="192" customWidth="1"/>
    <col min="4608" max="4608" width="14.7109375" style="192" customWidth="1"/>
    <col min="4609" max="4609" width="13.7109375" style="192" customWidth="1"/>
    <col min="4610" max="4610" width="24.42578125" style="192" customWidth="1"/>
    <col min="4611" max="4611" width="11.42578125" style="192" customWidth="1"/>
    <col min="4612" max="4612" width="17.42578125" style="192" customWidth="1"/>
    <col min="4613" max="4613" width="12" style="192" customWidth="1"/>
    <col min="4614" max="4614" width="15.7109375" style="192" customWidth="1"/>
    <col min="4615" max="4616" width="12.42578125" style="192" customWidth="1"/>
    <col min="4617" max="4617" width="10" style="192" customWidth="1"/>
    <col min="4618" max="4618" width="14.5703125" style="192" customWidth="1"/>
    <col min="4619" max="4621" width="15.7109375" style="192" customWidth="1"/>
    <col min="4622" max="4622" width="21.7109375" style="192" customWidth="1"/>
    <col min="4623" max="4625" width="9.140625" style="192" customWidth="1"/>
    <col min="4626" max="4862" width="9.140625" style="192"/>
    <col min="4863" max="4863" width="4.5703125" style="192" customWidth="1"/>
    <col min="4864" max="4864" width="14.7109375" style="192" customWidth="1"/>
    <col min="4865" max="4865" width="13.7109375" style="192" customWidth="1"/>
    <col min="4866" max="4866" width="24.42578125" style="192" customWidth="1"/>
    <col min="4867" max="4867" width="11.42578125" style="192" customWidth="1"/>
    <col min="4868" max="4868" width="17.42578125" style="192" customWidth="1"/>
    <col min="4869" max="4869" width="12" style="192" customWidth="1"/>
    <col min="4870" max="4870" width="15.7109375" style="192" customWidth="1"/>
    <col min="4871" max="4872" width="12.42578125" style="192" customWidth="1"/>
    <col min="4873" max="4873" width="10" style="192" customWidth="1"/>
    <col min="4874" max="4874" width="14.5703125" style="192" customWidth="1"/>
    <col min="4875" max="4877" width="15.7109375" style="192" customWidth="1"/>
    <col min="4878" max="4878" width="21.7109375" style="192" customWidth="1"/>
    <col min="4879" max="4881" width="9.140625" style="192" customWidth="1"/>
    <col min="4882" max="5118" width="9.140625" style="192"/>
    <col min="5119" max="5119" width="4.5703125" style="192" customWidth="1"/>
    <col min="5120" max="5120" width="14.7109375" style="192" customWidth="1"/>
    <col min="5121" max="5121" width="13.7109375" style="192" customWidth="1"/>
    <col min="5122" max="5122" width="24.42578125" style="192" customWidth="1"/>
    <col min="5123" max="5123" width="11.42578125" style="192" customWidth="1"/>
    <col min="5124" max="5124" width="17.42578125" style="192" customWidth="1"/>
    <col min="5125" max="5125" width="12" style="192" customWidth="1"/>
    <col min="5126" max="5126" width="15.7109375" style="192" customWidth="1"/>
    <col min="5127" max="5128" width="12.42578125" style="192" customWidth="1"/>
    <col min="5129" max="5129" width="10" style="192" customWidth="1"/>
    <col min="5130" max="5130" width="14.5703125" style="192" customWidth="1"/>
    <col min="5131" max="5133" width="15.7109375" style="192" customWidth="1"/>
    <col min="5134" max="5134" width="21.7109375" style="192" customWidth="1"/>
    <col min="5135" max="5137" width="9.140625" style="192" customWidth="1"/>
    <col min="5138" max="5374" width="9.140625" style="192"/>
    <col min="5375" max="5375" width="4.5703125" style="192" customWidth="1"/>
    <col min="5376" max="5376" width="14.7109375" style="192" customWidth="1"/>
    <col min="5377" max="5377" width="13.7109375" style="192" customWidth="1"/>
    <col min="5378" max="5378" width="24.42578125" style="192" customWidth="1"/>
    <col min="5379" max="5379" width="11.42578125" style="192" customWidth="1"/>
    <col min="5380" max="5380" width="17.42578125" style="192" customWidth="1"/>
    <col min="5381" max="5381" width="12" style="192" customWidth="1"/>
    <col min="5382" max="5382" width="15.7109375" style="192" customWidth="1"/>
    <col min="5383" max="5384" width="12.42578125" style="192" customWidth="1"/>
    <col min="5385" max="5385" width="10" style="192" customWidth="1"/>
    <col min="5386" max="5386" width="14.5703125" style="192" customWidth="1"/>
    <col min="5387" max="5389" width="15.7109375" style="192" customWidth="1"/>
    <col min="5390" max="5390" width="21.7109375" style="192" customWidth="1"/>
    <col min="5391" max="5393" width="9.140625" style="192" customWidth="1"/>
    <col min="5394" max="5630" width="9.140625" style="192"/>
    <col min="5631" max="5631" width="4.5703125" style="192" customWidth="1"/>
    <col min="5632" max="5632" width="14.7109375" style="192" customWidth="1"/>
    <col min="5633" max="5633" width="13.7109375" style="192" customWidth="1"/>
    <col min="5634" max="5634" width="24.42578125" style="192" customWidth="1"/>
    <col min="5635" max="5635" width="11.42578125" style="192" customWidth="1"/>
    <col min="5636" max="5636" width="17.42578125" style="192" customWidth="1"/>
    <col min="5637" max="5637" width="12" style="192" customWidth="1"/>
    <col min="5638" max="5638" width="15.7109375" style="192" customWidth="1"/>
    <col min="5639" max="5640" width="12.42578125" style="192" customWidth="1"/>
    <col min="5641" max="5641" width="10" style="192" customWidth="1"/>
    <col min="5642" max="5642" width="14.5703125" style="192" customWidth="1"/>
    <col min="5643" max="5645" width="15.7109375" style="192" customWidth="1"/>
    <col min="5646" max="5646" width="21.7109375" style="192" customWidth="1"/>
    <col min="5647" max="5649" width="9.140625" style="192" customWidth="1"/>
    <col min="5650" max="5886" width="9.140625" style="192"/>
    <col min="5887" max="5887" width="4.5703125" style="192" customWidth="1"/>
    <col min="5888" max="5888" width="14.7109375" style="192" customWidth="1"/>
    <col min="5889" max="5889" width="13.7109375" style="192" customWidth="1"/>
    <col min="5890" max="5890" width="24.42578125" style="192" customWidth="1"/>
    <col min="5891" max="5891" width="11.42578125" style="192" customWidth="1"/>
    <col min="5892" max="5892" width="17.42578125" style="192" customWidth="1"/>
    <col min="5893" max="5893" width="12" style="192" customWidth="1"/>
    <col min="5894" max="5894" width="15.7109375" style="192" customWidth="1"/>
    <col min="5895" max="5896" width="12.42578125" style="192" customWidth="1"/>
    <col min="5897" max="5897" width="10" style="192" customWidth="1"/>
    <col min="5898" max="5898" width="14.5703125" style="192" customWidth="1"/>
    <col min="5899" max="5901" width="15.7109375" style="192" customWidth="1"/>
    <col min="5902" max="5902" width="21.7109375" style="192" customWidth="1"/>
    <col min="5903" max="5905" width="9.140625" style="192" customWidth="1"/>
    <col min="5906" max="6142" width="9.140625" style="192"/>
    <col min="6143" max="6143" width="4.5703125" style="192" customWidth="1"/>
    <col min="6144" max="6144" width="14.7109375" style="192" customWidth="1"/>
    <col min="6145" max="6145" width="13.7109375" style="192" customWidth="1"/>
    <col min="6146" max="6146" width="24.42578125" style="192" customWidth="1"/>
    <col min="6147" max="6147" width="11.42578125" style="192" customWidth="1"/>
    <col min="6148" max="6148" width="17.42578125" style="192" customWidth="1"/>
    <col min="6149" max="6149" width="12" style="192" customWidth="1"/>
    <col min="6150" max="6150" width="15.7109375" style="192" customWidth="1"/>
    <col min="6151" max="6152" width="12.42578125" style="192" customWidth="1"/>
    <col min="6153" max="6153" width="10" style="192" customWidth="1"/>
    <col min="6154" max="6154" width="14.5703125" style="192" customWidth="1"/>
    <col min="6155" max="6157" width="15.7109375" style="192" customWidth="1"/>
    <col min="6158" max="6158" width="21.7109375" style="192" customWidth="1"/>
    <col min="6159" max="6161" width="9.140625" style="192" customWidth="1"/>
    <col min="6162" max="6398" width="9.140625" style="192"/>
    <col min="6399" max="6399" width="4.5703125" style="192" customWidth="1"/>
    <col min="6400" max="6400" width="14.7109375" style="192" customWidth="1"/>
    <col min="6401" max="6401" width="13.7109375" style="192" customWidth="1"/>
    <col min="6402" max="6402" width="24.42578125" style="192" customWidth="1"/>
    <col min="6403" max="6403" width="11.42578125" style="192" customWidth="1"/>
    <col min="6404" max="6404" width="17.42578125" style="192" customWidth="1"/>
    <col min="6405" max="6405" width="12" style="192" customWidth="1"/>
    <col min="6406" max="6406" width="15.7109375" style="192" customWidth="1"/>
    <col min="6407" max="6408" width="12.42578125" style="192" customWidth="1"/>
    <col min="6409" max="6409" width="10" style="192" customWidth="1"/>
    <col min="6410" max="6410" width="14.5703125" style="192" customWidth="1"/>
    <col min="6411" max="6413" width="15.7109375" style="192" customWidth="1"/>
    <col min="6414" max="6414" width="21.7109375" style="192" customWidth="1"/>
    <col min="6415" max="6417" width="9.140625" style="192" customWidth="1"/>
    <col min="6418" max="6654" width="9.140625" style="192"/>
    <col min="6655" max="6655" width="4.5703125" style="192" customWidth="1"/>
    <col min="6656" max="6656" width="14.7109375" style="192" customWidth="1"/>
    <col min="6657" max="6657" width="13.7109375" style="192" customWidth="1"/>
    <col min="6658" max="6658" width="24.42578125" style="192" customWidth="1"/>
    <col min="6659" max="6659" width="11.42578125" style="192" customWidth="1"/>
    <col min="6660" max="6660" width="17.42578125" style="192" customWidth="1"/>
    <col min="6661" max="6661" width="12" style="192" customWidth="1"/>
    <col min="6662" max="6662" width="15.7109375" style="192" customWidth="1"/>
    <col min="6663" max="6664" width="12.42578125" style="192" customWidth="1"/>
    <col min="6665" max="6665" width="10" style="192" customWidth="1"/>
    <col min="6666" max="6666" width="14.5703125" style="192" customWidth="1"/>
    <col min="6667" max="6669" width="15.7109375" style="192" customWidth="1"/>
    <col min="6670" max="6670" width="21.7109375" style="192" customWidth="1"/>
    <col min="6671" max="6673" width="9.140625" style="192" customWidth="1"/>
    <col min="6674" max="6910" width="9.140625" style="192"/>
    <col min="6911" max="6911" width="4.5703125" style="192" customWidth="1"/>
    <col min="6912" max="6912" width="14.7109375" style="192" customWidth="1"/>
    <col min="6913" max="6913" width="13.7109375" style="192" customWidth="1"/>
    <col min="6914" max="6914" width="24.42578125" style="192" customWidth="1"/>
    <col min="6915" max="6915" width="11.42578125" style="192" customWidth="1"/>
    <col min="6916" max="6916" width="17.42578125" style="192" customWidth="1"/>
    <col min="6917" max="6917" width="12" style="192" customWidth="1"/>
    <col min="6918" max="6918" width="15.7109375" style="192" customWidth="1"/>
    <col min="6919" max="6920" width="12.42578125" style="192" customWidth="1"/>
    <col min="6921" max="6921" width="10" style="192" customWidth="1"/>
    <col min="6922" max="6922" width="14.5703125" style="192" customWidth="1"/>
    <col min="6923" max="6925" width="15.7109375" style="192" customWidth="1"/>
    <col min="6926" max="6926" width="21.7109375" style="192" customWidth="1"/>
    <col min="6927" max="6929" width="9.140625" style="192" customWidth="1"/>
    <col min="6930" max="7166" width="9.140625" style="192"/>
    <col min="7167" max="7167" width="4.5703125" style="192" customWidth="1"/>
    <col min="7168" max="7168" width="14.7109375" style="192" customWidth="1"/>
    <col min="7169" max="7169" width="13.7109375" style="192" customWidth="1"/>
    <col min="7170" max="7170" width="24.42578125" style="192" customWidth="1"/>
    <col min="7171" max="7171" width="11.42578125" style="192" customWidth="1"/>
    <col min="7172" max="7172" width="17.42578125" style="192" customWidth="1"/>
    <col min="7173" max="7173" width="12" style="192" customWidth="1"/>
    <col min="7174" max="7174" width="15.7109375" style="192" customWidth="1"/>
    <col min="7175" max="7176" width="12.42578125" style="192" customWidth="1"/>
    <col min="7177" max="7177" width="10" style="192" customWidth="1"/>
    <col min="7178" max="7178" width="14.5703125" style="192" customWidth="1"/>
    <col min="7179" max="7181" width="15.7109375" style="192" customWidth="1"/>
    <col min="7182" max="7182" width="21.7109375" style="192" customWidth="1"/>
    <col min="7183" max="7185" width="9.140625" style="192" customWidth="1"/>
    <col min="7186" max="7422" width="9.140625" style="192"/>
    <col min="7423" max="7423" width="4.5703125" style="192" customWidth="1"/>
    <col min="7424" max="7424" width="14.7109375" style="192" customWidth="1"/>
    <col min="7425" max="7425" width="13.7109375" style="192" customWidth="1"/>
    <col min="7426" max="7426" width="24.42578125" style="192" customWidth="1"/>
    <col min="7427" max="7427" width="11.42578125" style="192" customWidth="1"/>
    <col min="7428" max="7428" width="17.42578125" style="192" customWidth="1"/>
    <col min="7429" max="7429" width="12" style="192" customWidth="1"/>
    <col min="7430" max="7430" width="15.7109375" style="192" customWidth="1"/>
    <col min="7431" max="7432" width="12.42578125" style="192" customWidth="1"/>
    <col min="7433" max="7433" width="10" style="192" customWidth="1"/>
    <col min="7434" max="7434" width="14.5703125" style="192" customWidth="1"/>
    <col min="7435" max="7437" width="15.7109375" style="192" customWidth="1"/>
    <col min="7438" max="7438" width="21.7109375" style="192" customWidth="1"/>
    <col min="7439" max="7441" width="9.140625" style="192" customWidth="1"/>
    <col min="7442" max="7678" width="9.140625" style="192"/>
    <col min="7679" max="7679" width="4.5703125" style="192" customWidth="1"/>
    <col min="7680" max="7680" width="14.7109375" style="192" customWidth="1"/>
    <col min="7681" max="7681" width="13.7109375" style="192" customWidth="1"/>
    <col min="7682" max="7682" width="24.42578125" style="192" customWidth="1"/>
    <col min="7683" max="7683" width="11.42578125" style="192" customWidth="1"/>
    <col min="7684" max="7684" width="17.42578125" style="192" customWidth="1"/>
    <col min="7685" max="7685" width="12" style="192" customWidth="1"/>
    <col min="7686" max="7686" width="15.7109375" style="192" customWidth="1"/>
    <col min="7687" max="7688" width="12.42578125" style="192" customWidth="1"/>
    <col min="7689" max="7689" width="10" style="192" customWidth="1"/>
    <col min="7690" max="7690" width="14.5703125" style="192" customWidth="1"/>
    <col min="7691" max="7693" width="15.7109375" style="192" customWidth="1"/>
    <col min="7694" max="7694" width="21.7109375" style="192" customWidth="1"/>
    <col min="7695" max="7697" width="9.140625" style="192" customWidth="1"/>
    <col min="7698" max="7934" width="9.140625" style="192"/>
    <col min="7935" max="7935" width="4.5703125" style="192" customWidth="1"/>
    <col min="7936" max="7936" width="14.7109375" style="192" customWidth="1"/>
    <col min="7937" max="7937" width="13.7109375" style="192" customWidth="1"/>
    <col min="7938" max="7938" width="24.42578125" style="192" customWidth="1"/>
    <col min="7939" max="7939" width="11.42578125" style="192" customWidth="1"/>
    <col min="7940" max="7940" width="17.42578125" style="192" customWidth="1"/>
    <col min="7941" max="7941" width="12" style="192" customWidth="1"/>
    <col min="7942" max="7942" width="15.7109375" style="192" customWidth="1"/>
    <col min="7943" max="7944" width="12.42578125" style="192" customWidth="1"/>
    <col min="7945" max="7945" width="10" style="192" customWidth="1"/>
    <col min="7946" max="7946" width="14.5703125" style="192" customWidth="1"/>
    <col min="7947" max="7949" width="15.7109375" style="192" customWidth="1"/>
    <col min="7950" max="7950" width="21.7109375" style="192" customWidth="1"/>
    <col min="7951" max="7953" width="9.140625" style="192" customWidth="1"/>
    <col min="7954" max="8190" width="9.140625" style="192"/>
    <col min="8191" max="8191" width="4.5703125" style="192" customWidth="1"/>
    <col min="8192" max="8192" width="14.7109375" style="192" customWidth="1"/>
    <col min="8193" max="8193" width="13.7109375" style="192" customWidth="1"/>
    <col min="8194" max="8194" width="24.42578125" style="192" customWidth="1"/>
    <col min="8195" max="8195" width="11.42578125" style="192" customWidth="1"/>
    <col min="8196" max="8196" width="17.42578125" style="192" customWidth="1"/>
    <col min="8197" max="8197" width="12" style="192" customWidth="1"/>
    <col min="8198" max="8198" width="15.7109375" style="192" customWidth="1"/>
    <col min="8199" max="8200" width="12.42578125" style="192" customWidth="1"/>
    <col min="8201" max="8201" width="10" style="192" customWidth="1"/>
    <col min="8202" max="8202" width="14.5703125" style="192" customWidth="1"/>
    <col min="8203" max="8205" width="15.7109375" style="192" customWidth="1"/>
    <col min="8206" max="8206" width="21.7109375" style="192" customWidth="1"/>
    <col min="8207" max="8209" width="9.140625" style="192" customWidth="1"/>
    <col min="8210" max="8446" width="9.140625" style="192"/>
    <col min="8447" max="8447" width="4.5703125" style="192" customWidth="1"/>
    <col min="8448" max="8448" width="14.7109375" style="192" customWidth="1"/>
    <col min="8449" max="8449" width="13.7109375" style="192" customWidth="1"/>
    <col min="8450" max="8450" width="24.42578125" style="192" customWidth="1"/>
    <col min="8451" max="8451" width="11.42578125" style="192" customWidth="1"/>
    <col min="8452" max="8452" width="17.42578125" style="192" customWidth="1"/>
    <col min="8453" max="8453" width="12" style="192" customWidth="1"/>
    <col min="8454" max="8454" width="15.7109375" style="192" customWidth="1"/>
    <col min="8455" max="8456" width="12.42578125" style="192" customWidth="1"/>
    <col min="8457" max="8457" width="10" style="192" customWidth="1"/>
    <col min="8458" max="8458" width="14.5703125" style="192" customWidth="1"/>
    <col min="8459" max="8461" width="15.7109375" style="192" customWidth="1"/>
    <col min="8462" max="8462" width="21.7109375" style="192" customWidth="1"/>
    <col min="8463" max="8465" width="9.140625" style="192" customWidth="1"/>
    <col min="8466" max="8702" width="9.140625" style="192"/>
    <col min="8703" max="8703" width="4.5703125" style="192" customWidth="1"/>
    <col min="8704" max="8704" width="14.7109375" style="192" customWidth="1"/>
    <col min="8705" max="8705" width="13.7109375" style="192" customWidth="1"/>
    <col min="8706" max="8706" width="24.42578125" style="192" customWidth="1"/>
    <col min="8707" max="8707" width="11.42578125" style="192" customWidth="1"/>
    <col min="8708" max="8708" width="17.42578125" style="192" customWidth="1"/>
    <col min="8709" max="8709" width="12" style="192" customWidth="1"/>
    <col min="8710" max="8710" width="15.7109375" style="192" customWidth="1"/>
    <col min="8711" max="8712" width="12.42578125" style="192" customWidth="1"/>
    <col min="8713" max="8713" width="10" style="192" customWidth="1"/>
    <col min="8714" max="8714" width="14.5703125" style="192" customWidth="1"/>
    <col min="8715" max="8717" width="15.7109375" style="192" customWidth="1"/>
    <col min="8718" max="8718" width="21.7109375" style="192" customWidth="1"/>
    <col min="8719" max="8721" width="9.140625" style="192" customWidth="1"/>
    <col min="8722" max="8958" width="9.140625" style="192"/>
    <col min="8959" max="8959" width="4.5703125" style="192" customWidth="1"/>
    <col min="8960" max="8960" width="14.7109375" style="192" customWidth="1"/>
    <col min="8961" max="8961" width="13.7109375" style="192" customWidth="1"/>
    <col min="8962" max="8962" width="24.42578125" style="192" customWidth="1"/>
    <col min="8963" max="8963" width="11.42578125" style="192" customWidth="1"/>
    <col min="8964" max="8964" width="17.42578125" style="192" customWidth="1"/>
    <col min="8965" max="8965" width="12" style="192" customWidth="1"/>
    <col min="8966" max="8966" width="15.7109375" style="192" customWidth="1"/>
    <col min="8967" max="8968" width="12.42578125" style="192" customWidth="1"/>
    <col min="8969" max="8969" width="10" style="192" customWidth="1"/>
    <col min="8970" max="8970" width="14.5703125" style="192" customWidth="1"/>
    <col min="8971" max="8973" width="15.7109375" style="192" customWidth="1"/>
    <col min="8974" max="8974" width="21.7109375" style="192" customWidth="1"/>
    <col min="8975" max="8977" width="9.140625" style="192" customWidth="1"/>
    <col min="8978" max="9214" width="9.140625" style="192"/>
    <col min="9215" max="9215" width="4.5703125" style="192" customWidth="1"/>
    <col min="9216" max="9216" width="14.7109375" style="192" customWidth="1"/>
    <col min="9217" max="9217" width="13.7109375" style="192" customWidth="1"/>
    <col min="9218" max="9218" width="24.42578125" style="192" customWidth="1"/>
    <col min="9219" max="9219" width="11.42578125" style="192" customWidth="1"/>
    <col min="9220" max="9220" width="17.42578125" style="192" customWidth="1"/>
    <col min="9221" max="9221" width="12" style="192" customWidth="1"/>
    <col min="9222" max="9222" width="15.7109375" style="192" customWidth="1"/>
    <col min="9223" max="9224" width="12.42578125" style="192" customWidth="1"/>
    <col min="9225" max="9225" width="10" style="192" customWidth="1"/>
    <col min="9226" max="9226" width="14.5703125" style="192" customWidth="1"/>
    <col min="9227" max="9229" width="15.7109375" style="192" customWidth="1"/>
    <col min="9230" max="9230" width="21.7109375" style="192" customWidth="1"/>
    <col min="9231" max="9233" width="9.140625" style="192" customWidth="1"/>
    <col min="9234" max="9470" width="9.140625" style="192"/>
    <col min="9471" max="9471" width="4.5703125" style="192" customWidth="1"/>
    <col min="9472" max="9472" width="14.7109375" style="192" customWidth="1"/>
    <col min="9473" max="9473" width="13.7109375" style="192" customWidth="1"/>
    <col min="9474" max="9474" width="24.42578125" style="192" customWidth="1"/>
    <col min="9475" max="9475" width="11.42578125" style="192" customWidth="1"/>
    <col min="9476" max="9476" width="17.42578125" style="192" customWidth="1"/>
    <col min="9477" max="9477" width="12" style="192" customWidth="1"/>
    <col min="9478" max="9478" width="15.7109375" style="192" customWidth="1"/>
    <col min="9479" max="9480" width="12.42578125" style="192" customWidth="1"/>
    <col min="9481" max="9481" width="10" style="192" customWidth="1"/>
    <col min="9482" max="9482" width="14.5703125" style="192" customWidth="1"/>
    <col min="9483" max="9485" width="15.7109375" style="192" customWidth="1"/>
    <col min="9486" max="9486" width="21.7109375" style="192" customWidth="1"/>
    <col min="9487" max="9489" width="9.140625" style="192" customWidth="1"/>
    <col min="9490" max="9726" width="9.140625" style="192"/>
    <col min="9727" max="9727" width="4.5703125" style="192" customWidth="1"/>
    <col min="9728" max="9728" width="14.7109375" style="192" customWidth="1"/>
    <col min="9729" max="9729" width="13.7109375" style="192" customWidth="1"/>
    <col min="9730" max="9730" width="24.42578125" style="192" customWidth="1"/>
    <col min="9731" max="9731" width="11.42578125" style="192" customWidth="1"/>
    <col min="9732" max="9732" width="17.42578125" style="192" customWidth="1"/>
    <col min="9733" max="9733" width="12" style="192" customWidth="1"/>
    <col min="9734" max="9734" width="15.7109375" style="192" customWidth="1"/>
    <col min="9735" max="9736" width="12.42578125" style="192" customWidth="1"/>
    <col min="9737" max="9737" width="10" style="192" customWidth="1"/>
    <col min="9738" max="9738" width="14.5703125" style="192" customWidth="1"/>
    <col min="9739" max="9741" width="15.7109375" style="192" customWidth="1"/>
    <col min="9742" max="9742" width="21.7109375" style="192" customWidth="1"/>
    <col min="9743" max="9745" width="9.140625" style="192" customWidth="1"/>
    <col min="9746" max="9982" width="9.140625" style="192"/>
    <col min="9983" max="9983" width="4.5703125" style="192" customWidth="1"/>
    <col min="9984" max="9984" width="14.7109375" style="192" customWidth="1"/>
    <col min="9985" max="9985" width="13.7109375" style="192" customWidth="1"/>
    <col min="9986" max="9986" width="24.42578125" style="192" customWidth="1"/>
    <col min="9987" max="9987" width="11.42578125" style="192" customWidth="1"/>
    <col min="9988" max="9988" width="17.42578125" style="192" customWidth="1"/>
    <col min="9989" max="9989" width="12" style="192" customWidth="1"/>
    <col min="9990" max="9990" width="15.7109375" style="192" customWidth="1"/>
    <col min="9991" max="9992" width="12.42578125" style="192" customWidth="1"/>
    <col min="9993" max="9993" width="10" style="192" customWidth="1"/>
    <col min="9994" max="9994" width="14.5703125" style="192" customWidth="1"/>
    <col min="9995" max="9997" width="15.7109375" style="192" customWidth="1"/>
    <col min="9998" max="9998" width="21.7109375" style="192" customWidth="1"/>
    <col min="9999" max="10001" width="9.140625" style="192" customWidth="1"/>
    <col min="10002" max="10238" width="9.140625" style="192"/>
    <col min="10239" max="10239" width="4.5703125" style="192" customWidth="1"/>
    <col min="10240" max="10240" width="14.7109375" style="192" customWidth="1"/>
    <col min="10241" max="10241" width="13.7109375" style="192" customWidth="1"/>
    <col min="10242" max="10242" width="24.42578125" style="192" customWidth="1"/>
    <col min="10243" max="10243" width="11.42578125" style="192" customWidth="1"/>
    <col min="10244" max="10244" width="17.42578125" style="192" customWidth="1"/>
    <col min="10245" max="10245" width="12" style="192" customWidth="1"/>
    <col min="10246" max="10246" width="15.7109375" style="192" customWidth="1"/>
    <col min="10247" max="10248" width="12.42578125" style="192" customWidth="1"/>
    <col min="10249" max="10249" width="10" style="192" customWidth="1"/>
    <col min="10250" max="10250" width="14.5703125" style="192" customWidth="1"/>
    <col min="10251" max="10253" width="15.7109375" style="192" customWidth="1"/>
    <col min="10254" max="10254" width="21.7109375" style="192" customWidth="1"/>
    <col min="10255" max="10257" width="9.140625" style="192" customWidth="1"/>
    <col min="10258" max="10494" width="9.140625" style="192"/>
    <col min="10495" max="10495" width="4.5703125" style="192" customWidth="1"/>
    <col min="10496" max="10496" width="14.7109375" style="192" customWidth="1"/>
    <col min="10497" max="10497" width="13.7109375" style="192" customWidth="1"/>
    <col min="10498" max="10498" width="24.42578125" style="192" customWidth="1"/>
    <col min="10499" max="10499" width="11.42578125" style="192" customWidth="1"/>
    <col min="10500" max="10500" width="17.42578125" style="192" customWidth="1"/>
    <col min="10501" max="10501" width="12" style="192" customWidth="1"/>
    <col min="10502" max="10502" width="15.7109375" style="192" customWidth="1"/>
    <col min="10503" max="10504" width="12.42578125" style="192" customWidth="1"/>
    <col min="10505" max="10505" width="10" style="192" customWidth="1"/>
    <col min="10506" max="10506" width="14.5703125" style="192" customWidth="1"/>
    <col min="10507" max="10509" width="15.7109375" style="192" customWidth="1"/>
    <col min="10510" max="10510" width="21.7109375" style="192" customWidth="1"/>
    <col min="10511" max="10513" width="9.140625" style="192" customWidth="1"/>
    <col min="10514" max="10750" width="9.140625" style="192"/>
    <col min="10751" max="10751" width="4.5703125" style="192" customWidth="1"/>
    <col min="10752" max="10752" width="14.7109375" style="192" customWidth="1"/>
    <col min="10753" max="10753" width="13.7109375" style="192" customWidth="1"/>
    <col min="10754" max="10754" width="24.42578125" style="192" customWidth="1"/>
    <col min="10755" max="10755" width="11.42578125" style="192" customWidth="1"/>
    <col min="10756" max="10756" width="17.42578125" style="192" customWidth="1"/>
    <col min="10757" max="10757" width="12" style="192" customWidth="1"/>
    <col min="10758" max="10758" width="15.7109375" style="192" customWidth="1"/>
    <col min="10759" max="10760" width="12.42578125" style="192" customWidth="1"/>
    <col min="10761" max="10761" width="10" style="192" customWidth="1"/>
    <col min="10762" max="10762" width="14.5703125" style="192" customWidth="1"/>
    <col min="10763" max="10765" width="15.7109375" style="192" customWidth="1"/>
    <col min="10766" max="10766" width="21.7109375" style="192" customWidth="1"/>
    <col min="10767" max="10769" width="9.140625" style="192" customWidth="1"/>
    <col min="10770" max="11006" width="9.140625" style="192"/>
    <col min="11007" max="11007" width="4.5703125" style="192" customWidth="1"/>
    <col min="11008" max="11008" width="14.7109375" style="192" customWidth="1"/>
    <col min="11009" max="11009" width="13.7109375" style="192" customWidth="1"/>
    <col min="11010" max="11010" width="24.42578125" style="192" customWidth="1"/>
    <col min="11011" max="11011" width="11.42578125" style="192" customWidth="1"/>
    <col min="11012" max="11012" width="17.42578125" style="192" customWidth="1"/>
    <col min="11013" max="11013" width="12" style="192" customWidth="1"/>
    <col min="11014" max="11014" width="15.7109375" style="192" customWidth="1"/>
    <col min="11015" max="11016" width="12.42578125" style="192" customWidth="1"/>
    <col min="11017" max="11017" width="10" style="192" customWidth="1"/>
    <col min="11018" max="11018" width="14.5703125" style="192" customWidth="1"/>
    <col min="11019" max="11021" width="15.7109375" style="192" customWidth="1"/>
    <col min="11022" max="11022" width="21.7109375" style="192" customWidth="1"/>
    <col min="11023" max="11025" width="9.140625" style="192" customWidth="1"/>
    <col min="11026" max="11262" width="9.140625" style="192"/>
    <col min="11263" max="11263" width="4.5703125" style="192" customWidth="1"/>
    <col min="11264" max="11264" width="14.7109375" style="192" customWidth="1"/>
    <col min="11265" max="11265" width="13.7109375" style="192" customWidth="1"/>
    <col min="11266" max="11266" width="24.42578125" style="192" customWidth="1"/>
    <col min="11267" max="11267" width="11.42578125" style="192" customWidth="1"/>
    <col min="11268" max="11268" width="17.42578125" style="192" customWidth="1"/>
    <col min="11269" max="11269" width="12" style="192" customWidth="1"/>
    <col min="11270" max="11270" width="15.7109375" style="192" customWidth="1"/>
    <col min="11271" max="11272" width="12.42578125" style="192" customWidth="1"/>
    <col min="11273" max="11273" width="10" style="192" customWidth="1"/>
    <col min="11274" max="11274" width="14.5703125" style="192" customWidth="1"/>
    <col min="11275" max="11277" width="15.7109375" style="192" customWidth="1"/>
    <col min="11278" max="11278" width="21.7109375" style="192" customWidth="1"/>
    <col min="11279" max="11281" width="9.140625" style="192" customWidth="1"/>
    <col min="11282" max="11518" width="9.140625" style="192"/>
    <col min="11519" max="11519" width="4.5703125" style="192" customWidth="1"/>
    <col min="11520" max="11520" width="14.7109375" style="192" customWidth="1"/>
    <col min="11521" max="11521" width="13.7109375" style="192" customWidth="1"/>
    <col min="11522" max="11522" width="24.42578125" style="192" customWidth="1"/>
    <col min="11523" max="11523" width="11.42578125" style="192" customWidth="1"/>
    <col min="11524" max="11524" width="17.42578125" style="192" customWidth="1"/>
    <col min="11525" max="11525" width="12" style="192" customWidth="1"/>
    <col min="11526" max="11526" width="15.7109375" style="192" customWidth="1"/>
    <col min="11527" max="11528" width="12.42578125" style="192" customWidth="1"/>
    <col min="11529" max="11529" width="10" style="192" customWidth="1"/>
    <col min="11530" max="11530" width="14.5703125" style="192" customWidth="1"/>
    <col min="11531" max="11533" width="15.7109375" style="192" customWidth="1"/>
    <col min="11534" max="11534" width="21.7109375" style="192" customWidth="1"/>
    <col min="11535" max="11537" width="9.140625" style="192" customWidth="1"/>
    <col min="11538" max="11774" width="9.140625" style="192"/>
    <col min="11775" max="11775" width="4.5703125" style="192" customWidth="1"/>
    <col min="11776" max="11776" width="14.7109375" style="192" customWidth="1"/>
    <col min="11777" max="11777" width="13.7109375" style="192" customWidth="1"/>
    <col min="11778" max="11778" width="24.42578125" style="192" customWidth="1"/>
    <col min="11779" max="11779" width="11.42578125" style="192" customWidth="1"/>
    <col min="11780" max="11780" width="17.42578125" style="192" customWidth="1"/>
    <col min="11781" max="11781" width="12" style="192" customWidth="1"/>
    <col min="11782" max="11782" width="15.7109375" style="192" customWidth="1"/>
    <col min="11783" max="11784" width="12.42578125" style="192" customWidth="1"/>
    <col min="11785" max="11785" width="10" style="192" customWidth="1"/>
    <col min="11786" max="11786" width="14.5703125" style="192" customWidth="1"/>
    <col min="11787" max="11789" width="15.7109375" style="192" customWidth="1"/>
    <col min="11790" max="11790" width="21.7109375" style="192" customWidth="1"/>
    <col min="11791" max="11793" width="9.140625" style="192" customWidth="1"/>
    <col min="11794" max="12030" width="9.140625" style="192"/>
    <col min="12031" max="12031" width="4.5703125" style="192" customWidth="1"/>
    <col min="12032" max="12032" width="14.7109375" style="192" customWidth="1"/>
    <col min="12033" max="12033" width="13.7109375" style="192" customWidth="1"/>
    <col min="12034" max="12034" width="24.42578125" style="192" customWidth="1"/>
    <col min="12035" max="12035" width="11.42578125" style="192" customWidth="1"/>
    <col min="12036" max="12036" width="17.42578125" style="192" customWidth="1"/>
    <col min="12037" max="12037" width="12" style="192" customWidth="1"/>
    <col min="12038" max="12038" width="15.7109375" style="192" customWidth="1"/>
    <col min="12039" max="12040" width="12.42578125" style="192" customWidth="1"/>
    <col min="12041" max="12041" width="10" style="192" customWidth="1"/>
    <col min="12042" max="12042" width="14.5703125" style="192" customWidth="1"/>
    <col min="12043" max="12045" width="15.7109375" style="192" customWidth="1"/>
    <col min="12046" max="12046" width="21.7109375" style="192" customWidth="1"/>
    <col min="12047" max="12049" width="9.140625" style="192" customWidth="1"/>
    <col min="12050" max="12286" width="9.140625" style="192"/>
    <col min="12287" max="12287" width="4.5703125" style="192" customWidth="1"/>
    <col min="12288" max="12288" width="14.7109375" style="192" customWidth="1"/>
    <col min="12289" max="12289" width="13.7109375" style="192" customWidth="1"/>
    <col min="12290" max="12290" width="24.42578125" style="192" customWidth="1"/>
    <col min="12291" max="12291" width="11.42578125" style="192" customWidth="1"/>
    <col min="12292" max="12292" width="17.42578125" style="192" customWidth="1"/>
    <col min="12293" max="12293" width="12" style="192" customWidth="1"/>
    <col min="12294" max="12294" width="15.7109375" style="192" customWidth="1"/>
    <col min="12295" max="12296" width="12.42578125" style="192" customWidth="1"/>
    <col min="12297" max="12297" width="10" style="192" customWidth="1"/>
    <col min="12298" max="12298" width="14.5703125" style="192" customWidth="1"/>
    <col min="12299" max="12301" width="15.7109375" style="192" customWidth="1"/>
    <col min="12302" max="12302" width="21.7109375" style="192" customWidth="1"/>
    <col min="12303" max="12305" width="9.140625" style="192" customWidth="1"/>
    <col min="12306" max="12542" width="9.140625" style="192"/>
    <col min="12543" max="12543" width="4.5703125" style="192" customWidth="1"/>
    <col min="12544" max="12544" width="14.7109375" style="192" customWidth="1"/>
    <col min="12545" max="12545" width="13.7109375" style="192" customWidth="1"/>
    <col min="12546" max="12546" width="24.42578125" style="192" customWidth="1"/>
    <col min="12547" max="12547" width="11.42578125" style="192" customWidth="1"/>
    <col min="12548" max="12548" width="17.42578125" style="192" customWidth="1"/>
    <col min="12549" max="12549" width="12" style="192" customWidth="1"/>
    <col min="12550" max="12550" width="15.7109375" style="192" customWidth="1"/>
    <col min="12551" max="12552" width="12.42578125" style="192" customWidth="1"/>
    <col min="12553" max="12553" width="10" style="192" customWidth="1"/>
    <col min="12554" max="12554" width="14.5703125" style="192" customWidth="1"/>
    <col min="12555" max="12557" width="15.7109375" style="192" customWidth="1"/>
    <col min="12558" max="12558" width="21.7109375" style="192" customWidth="1"/>
    <col min="12559" max="12561" width="9.140625" style="192" customWidth="1"/>
    <col min="12562" max="12798" width="9.140625" style="192"/>
    <col min="12799" max="12799" width="4.5703125" style="192" customWidth="1"/>
    <col min="12800" max="12800" width="14.7109375" style="192" customWidth="1"/>
    <col min="12801" max="12801" width="13.7109375" style="192" customWidth="1"/>
    <col min="12802" max="12802" width="24.42578125" style="192" customWidth="1"/>
    <col min="12803" max="12803" width="11.42578125" style="192" customWidth="1"/>
    <col min="12804" max="12804" width="17.42578125" style="192" customWidth="1"/>
    <col min="12805" max="12805" width="12" style="192" customWidth="1"/>
    <col min="12806" max="12806" width="15.7109375" style="192" customWidth="1"/>
    <col min="12807" max="12808" width="12.42578125" style="192" customWidth="1"/>
    <col min="12809" max="12809" width="10" style="192" customWidth="1"/>
    <col min="12810" max="12810" width="14.5703125" style="192" customWidth="1"/>
    <col min="12811" max="12813" width="15.7109375" style="192" customWidth="1"/>
    <col min="12814" max="12814" width="21.7109375" style="192" customWidth="1"/>
    <col min="12815" max="12817" width="9.140625" style="192" customWidth="1"/>
    <col min="12818" max="13054" width="9.140625" style="192"/>
    <col min="13055" max="13055" width="4.5703125" style="192" customWidth="1"/>
    <col min="13056" max="13056" width="14.7109375" style="192" customWidth="1"/>
    <col min="13057" max="13057" width="13.7109375" style="192" customWidth="1"/>
    <col min="13058" max="13058" width="24.42578125" style="192" customWidth="1"/>
    <col min="13059" max="13059" width="11.42578125" style="192" customWidth="1"/>
    <col min="13060" max="13060" width="17.42578125" style="192" customWidth="1"/>
    <col min="13061" max="13061" width="12" style="192" customWidth="1"/>
    <col min="13062" max="13062" width="15.7109375" style="192" customWidth="1"/>
    <col min="13063" max="13064" width="12.42578125" style="192" customWidth="1"/>
    <col min="13065" max="13065" width="10" style="192" customWidth="1"/>
    <col min="13066" max="13066" width="14.5703125" style="192" customWidth="1"/>
    <col min="13067" max="13069" width="15.7109375" style="192" customWidth="1"/>
    <col min="13070" max="13070" width="21.7109375" style="192" customWidth="1"/>
    <col min="13071" max="13073" width="9.140625" style="192" customWidth="1"/>
    <col min="13074" max="13310" width="9.140625" style="192"/>
    <col min="13311" max="13311" width="4.5703125" style="192" customWidth="1"/>
    <col min="13312" max="13312" width="14.7109375" style="192" customWidth="1"/>
    <col min="13313" max="13313" width="13.7109375" style="192" customWidth="1"/>
    <col min="13314" max="13314" width="24.42578125" style="192" customWidth="1"/>
    <col min="13315" max="13315" width="11.42578125" style="192" customWidth="1"/>
    <col min="13316" max="13316" width="17.42578125" style="192" customWidth="1"/>
    <col min="13317" max="13317" width="12" style="192" customWidth="1"/>
    <col min="13318" max="13318" width="15.7109375" style="192" customWidth="1"/>
    <col min="13319" max="13320" width="12.42578125" style="192" customWidth="1"/>
    <col min="13321" max="13321" width="10" style="192" customWidth="1"/>
    <col min="13322" max="13322" width="14.5703125" style="192" customWidth="1"/>
    <col min="13323" max="13325" width="15.7109375" style="192" customWidth="1"/>
    <col min="13326" max="13326" width="21.7109375" style="192" customWidth="1"/>
    <col min="13327" max="13329" width="9.140625" style="192" customWidth="1"/>
    <col min="13330" max="13566" width="9.140625" style="192"/>
    <col min="13567" max="13567" width="4.5703125" style="192" customWidth="1"/>
    <col min="13568" max="13568" width="14.7109375" style="192" customWidth="1"/>
    <col min="13569" max="13569" width="13.7109375" style="192" customWidth="1"/>
    <col min="13570" max="13570" width="24.42578125" style="192" customWidth="1"/>
    <col min="13571" max="13571" width="11.42578125" style="192" customWidth="1"/>
    <col min="13572" max="13572" width="17.42578125" style="192" customWidth="1"/>
    <col min="13573" max="13573" width="12" style="192" customWidth="1"/>
    <col min="13574" max="13574" width="15.7109375" style="192" customWidth="1"/>
    <col min="13575" max="13576" width="12.42578125" style="192" customWidth="1"/>
    <col min="13577" max="13577" width="10" style="192" customWidth="1"/>
    <col min="13578" max="13578" width="14.5703125" style="192" customWidth="1"/>
    <col min="13579" max="13581" width="15.7109375" style="192" customWidth="1"/>
    <col min="13582" max="13582" width="21.7109375" style="192" customWidth="1"/>
    <col min="13583" max="13585" width="9.140625" style="192" customWidth="1"/>
    <col min="13586" max="13822" width="9.140625" style="192"/>
    <col min="13823" max="13823" width="4.5703125" style="192" customWidth="1"/>
    <col min="13824" max="13824" width="14.7109375" style="192" customWidth="1"/>
    <col min="13825" max="13825" width="13.7109375" style="192" customWidth="1"/>
    <col min="13826" max="13826" width="24.42578125" style="192" customWidth="1"/>
    <col min="13827" max="13827" width="11.42578125" style="192" customWidth="1"/>
    <col min="13828" max="13828" width="17.42578125" style="192" customWidth="1"/>
    <col min="13829" max="13829" width="12" style="192" customWidth="1"/>
    <col min="13830" max="13830" width="15.7109375" style="192" customWidth="1"/>
    <col min="13831" max="13832" width="12.42578125" style="192" customWidth="1"/>
    <col min="13833" max="13833" width="10" style="192" customWidth="1"/>
    <col min="13834" max="13834" width="14.5703125" style="192" customWidth="1"/>
    <col min="13835" max="13837" width="15.7109375" style="192" customWidth="1"/>
    <col min="13838" max="13838" width="21.7109375" style="192" customWidth="1"/>
    <col min="13839" max="13841" width="9.140625" style="192" customWidth="1"/>
    <col min="13842" max="14078" width="9.140625" style="192"/>
    <col min="14079" max="14079" width="4.5703125" style="192" customWidth="1"/>
    <col min="14080" max="14080" width="14.7109375" style="192" customWidth="1"/>
    <col min="14081" max="14081" width="13.7109375" style="192" customWidth="1"/>
    <col min="14082" max="14082" width="24.42578125" style="192" customWidth="1"/>
    <col min="14083" max="14083" width="11.42578125" style="192" customWidth="1"/>
    <col min="14084" max="14084" width="17.42578125" style="192" customWidth="1"/>
    <col min="14085" max="14085" width="12" style="192" customWidth="1"/>
    <col min="14086" max="14086" width="15.7109375" style="192" customWidth="1"/>
    <col min="14087" max="14088" width="12.42578125" style="192" customWidth="1"/>
    <col min="14089" max="14089" width="10" style="192" customWidth="1"/>
    <col min="14090" max="14090" width="14.5703125" style="192" customWidth="1"/>
    <col min="14091" max="14093" width="15.7109375" style="192" customWidth="1"/>
    <col min="14094" max="14094" width="21.7109375" style="192" customWidth="1"/>
    <col min="14095" max="14097" width="9.140625" style="192" customWidth="1"/>
    <col min="14098" max="14334" width="9.140625" style="192"/>
    <col min="14335" max="14335" width="4.5703125" style="192" customWidth="1"/>
    <col min="14336" max="14336" width="14.7109375" style="192" customWidth="1"/>
    <col min="14337" max="14337" width="13.7109375" style="192" customWidth="1"/>
    <col min="14338" max="14338" width="24.42578125" style="192" customWidth="1"/>
    <col min="14339" max="14339" width="11.42578125" style="192" customWidth="1"/>
    <col min="14340" max="14340" width="17.42578125" style="192" customWidth="1"/>
    <col min="14341" max="14341" width="12" style="192" customWidth="1"/>
    <col min="14342" max="14342" width="15.7109375" style="192" customWidth="1"/>
    <col min="14343" max="14344" width="12.42578125" style="192" customWidth="1"/>
    <col min="14345" max="14345" width="10" style="192" customWidth="1"/>
    <col min="14346" max="14346" width="14.5703125" style="192" customWidth="1"/>
    <col min="14347" max="14349" width="15.7109375" style="192" customWidth="1"/>
    <col min="14350" max="14350" width="21.7109375" style="192" customWidth="1"/>
    <col min="14351" max="14353" width="9.140625" style="192" customWidth="1"/>
    <col min="14354" max="14590" width="9.140625" style="192"/>
    <col min="14591" max="14591" width="4.5703125" style="192" customWidth="1"/>
    <col min="14592" max="14592" width="14.7109375" style="192" customWidth="1"/>
    <col min="14593" max="14593" width="13.7109375" style="192" customWidth="1"/>
    <col min="14594" max="14594" width="24.42578125" style="192" customWidth="1"/>
    <col min="14595" max="14595" width="11.42578125" style="192" customWidth="1"/>
    <col min="14596" max="14596" width="17.42578125" style="192" customWidth="1"/>
    <col min="14597" max="14597" width="12" style="192" customWidth="1"/>
    <col min="14598" max="14598" width="15.7109375" style="192" customWidth="1"/>
    <col min="14599" max="14600" width="12.42578125" style="192" customWidth="1"/>
    <col min="14601" max="14601" width="10" style="192" customWidth="1"/>
    <col min="14602" max="14602" width="14.5703125" style="192" customWidth="1"/>
    <col min="14603" max="14605" width="15.7109375" style="192" customWidth="1"/>
    <col min="14606" max="14606" width="21.7109375" style="192" customWidth="1"/>
    <col min="14607" max="14609" width="9.140625" style="192" customWidth="1"/>
    <col min="14610" max="14846" width="9.140625" style="192"/>
    <col min="14847" max="14847" width="4.5703125" style="192" customWidth="1"/>
    <col min="14848" max="14848" width="14.7109375" style="192" customWidth="1"/>
    <col min="14849" max="14849" width="13.7109375" style="192" customWidth="1"/>
    <col min="14850" max="14850" width="24.42578125" style="192" customWidth="1"/>
    <col min="14851" max="14851" width="11.42578125" style="192" customWidth="1"/>
    <col min="14852" max="14852" width="17.42578125" style="192" customWidth="1"/>
    <col min="14853" max="14853" width="12" style="192" customWidth="1"/>
    <col min="14854" max="14854" width="15.7109375" style="192" customWidth="1"/>
    <col min="14855" max="14856" width="12.42578125" style="192" customWidth="1"/>
    <col min="14857" max="14857" width="10" style="192" customWidth="1"/>
    <col min="14858" max="14858" width="14.5703125" style="192" customWidth="1"/>
    <col min="14859" max="14861" width="15.7109375" style="192" customWidth="1"/>
    <col min="14862" max="14862" width="21.7109375" style="192" customWidth="1"/>
    <col min="14863" max="14865" width="9.140625" style="192" customWidth="1"/>
    <col min="14866" max="15102" width="9.140625" style="192"/>
    <col min="15103" max="15103" width="4.5703125" style="192" customWidth="1"/>
    <col min="15104" max="15104" width="14.7109375" style="192" customWidth="1"/>
    <col min="15105" max="15105" width="13.7109375" style="192" customWidth="1"/>
    <col min="15106" max="15106" width="24.42578125" style="192" customWidth="1"/>
    <col min="15107" max="15107" width="11.42578125" style="192" customWidth="1"/>
    <col min="15108" max="15108" width="17.42578125" style="192" customWidth="1"/>
    <col min="15109" max="15109" width="12" style="192" customWidth="1"/>
    <col min="15110" max="15110" width="15.7109375" style="192" customWidth="1"/>
    <col min="15111" max="15112" width="12.42578125" style="192" customWidth="1"/>
    <col min="15113" max="15113" width="10" style="192" customWidth="1"/>
    <col min="15114" max="15114" width="14.5703125" style="192" customWidth="1"/>
    <col min="15115" max="15117" width="15.7109375" style="192" customWidth="1"/>
    <col min="15118" max="15118" width="21.7109375" style="192" customWidth="1"/>
    <col min="15119" max="15121" width="9.140625" style="192" customWidth="1"/>
    <col min="15122" max="15358" width="9.140625" style="192"/>
    <col min="15359" max="15359" width="4.5703125" style="192" customWidth="1"/>
    <col min="15360" max="15360" width="14.7109375" style="192" customWidth="1"/>
    <col min="15361" max="15361" width="13.7109375" style="192" customWidth="1"/>
    <col min="15362" max="15362" width="24.42578125" style="192" customWidth="1"/>
    <col min="15363" max="15363" width="11.42578125" style="192" customWidth="1"/>
    <col min="15364" max="15364" width="17.42578125" style="192" customWidth="1"/>
    <col min="15365" max="15365" width="12" style="192" customWidth="1"/>
    <col min="15366" max="15366" width="15.7109375" style="192" customWidth="1"/>
    <col min="15367" max="15368" width="12.42578125" style="192" customWidth="1"/>
    <col min="15369" max="15369" width="10" style="192" customWidth="1"/>
    <col min="15370" max="15370" width="14.5703125" style="192" customWidth="1"/>
    <col min="15371" max="15373" width="15.7109375" style="192" customWidth="1"/>
    <col min="15374" max="15374" width="21.7109375" style="192" customWidth="1"/>
    <col min="15375" max="15377" width="9.140625" style="192" customWidth="1"/>
    <col min="15378" max="15614" width="9.140625" style="192"/>
    <col min="15615" max="15615" width="4.5703125" style="192" customWidth="1"/>
    <col min="15616" max="15616" width="14.7109375" style="192" customWidth="1"/>
    <col min="15617" max="15617" width="13.7109375" style="192" customWidth="1"/>
    <col min="15618" max="15618" width="24.42578125" style="192" customWidth="1"/>
    <col min="15619" max="15619" width="11.42578125" style="192" customWidth="1"/>
    <col min="15620" max="15620" width="17.42578125" style="192" customWidth="1"/>
    <col min="15621" max="15621" width="12" style="192" customWidth="1"/>
    <col min="15622" max="15622" width="15.7109375" style="192" customWidth="1"/>
    <col min="15623" max="15624" width="12.42578125" style="192" customWidth="1"/>
    <col min="15625" max="15625" width="10" style="192" customWidth="1"/>
    <col min="15626" max="15626" width="14.5703125" style="192" customWidth="1"/>
    <col min="15627" max="15629" width="15.7109375" style="192" customWidth="1"/>
    <col min="15630" max="15630" width="21.7109375" style="192" customWidth="1"/>
    <col min="15631" max="15633" width="9.140625" style="192" customWidth="1"/>
    <col min="15634" max="15870" width="9.140625" style="192"/>
    <col min="15871" max="15871" width="4.5703125" style="192" customWidth="1"/>
    <col min="15872" max="15872" width="14.7109375" style="192" customWidth="1"/>
    <col min="15873" max="15873" width="13.7109375" style="192" customWidth="1"/>
    <col min="15874" max="15874" width="24.42578125" style="192" customWidth="1"/>
    <col min="15875" max="15875" width="11.42578125" style="192" customWidth="1"/>
    <col min="15876" max="15876" width="17.42578125" style="192" customWidth="1"/>
    <col min="15877" max="15877" width="12" style="192" customWidth="1"/>
    <col min="15878" max="15878" width="15.7109375" style="192" customWidth="1"/>
    <col min="15879" max="15880" width="12.42578125" style="192" customWidth="1"/>
    <col min="15881" max="15881" width="10" style="192" customWidth="1"/>
    <col min="15882" max="15882" width="14.5703125" style="192" customWidth="1"/>
    <col min="15883" max="15885" width="15.7109375" style="192" customWidth="1"/>
    <col min="15886" max="15886" width="21.7109375" style="192" customWidth="1"/>
    <col min="15887" max="15889" width="9.140625" style="192" customWidth="1"/>
    <col min="15890" max="16126" width="9.140625" style="192"/>
    <col min="16127" max="16127" width="4.5703125" style="192" customWidth="1"/>
    <col min="16128" max="16128" width="14.7109375" style="192" customWidth="1"/>
    <col min="16129" max="16129" width="13.7109375" style="192" customWidth="1"/>
    <col min="16130" max="16130" width="24.42578125" style="192" customWidth="1"/>
    <col min="16131" max="16131" width="11.42578125" style="192" customWidth="1"/>
    <col min="16132" max="16132" width="17.42578125" style="192" customWidth="1"/>
    <col min="16133" max="16133" width="12" style="192" customWidth="1"/>
    <col min="16134" max="16134" width="15.7109375" style="192" customWidth="1"/>
    <col min="16135" max="16136" width="12.42578125" style="192" customWidth="1"/>
    <col min="16137" max="16137" width="10" style="192" customWidth="1"/>
    <col min="16138" max="16138" width="14.5703125" style="192" customWidth="1"/>
    <col min="16139" max="16141" width="15.7109375" style="192" customWidth="1"/>
    <col min="16142" max="16142" width="21.7109375" style="192" customWidth="1"/>
    <col min="16143" max="16145" width="9.140625" style="192" customWidth="1"/>
    <col min="16146" max="16384" width="9.140625" style="192"/>
  </cols>
  <sheetData>
    <row r="1" spans="1:16" s="187" customFormat="1" x14ac:dyDescent="0.2">
      <c r="A1" s="186"/>
      <c r="C1" s="188"/>
      <c r="F1" s="189"/>
      <c r="G1" s="189"/>
      <c r="I1" s="189"/>
      <c r="J1" s="189"/>
      <c r="K1" s="189"/>
      <c r="L1" s="189"/>
      <c r="N1" s="190" t="s">
        <v>216</v>
      </c>
    </row>
    <row r="2" spans="1:16" s="187" customFormat="1" x14ac:dyDescent="0.2">
      <c r="A2" s="186"/>
      <c r="C2" s="188"/>
      <c r="F2" s="189"/>
      <c r="G2" s="189"/>
      <c r="I2" s="189"/>
      <c r="J2" s="189"/>
      <c r="K2" s="189"/>
      <c r="L2" s="189"/>
    </row>
    <row r="3" spans="1:16" s="187" customFormat="1" ht="13.5" thickBot="1" x14ac:dyDescent="0.25">
      <c r="A3" s="304" t="s">
        <v>199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6" s="187" customFormat="1" ht="12.75" customHeight="1" x14ac:dyDescent="0.2">
      <c r="A4" s="305" t="s">
        <v>5</v>
      </c>
      <c r="B4" s="297" t="s">
        <v>200</v>
      </c>
      <c r="C4" s="297" t="s">
        <v>201</v>
      </c>
      <c r="D4" s="297" t="s">
        <v>202</v>
      </c>
      <c r="E4" s="297" t="s">
        <v>203</v>
      </c>
      <c r="F4" s="297" t="s">
        <v>204</v>
      </c>
      <c r="G4" s="297" t="s">
        <v>205</v>
      </c>
      <c r="H4" s="297" t="s">
        <v>206</v>
      </c>
      <c r="I4" s="297" t="s">
        <v>207</v>
      </c>
      <c r="J4" s="297" t="s">
        <v>249</v>
      </c>
      <c r="K4" s="297" t="s">
        <v>250</v>
      </c>
      <c r="L4" s="297" t="s">
        <v>208</v>
      </c>
      <c r="M4" s="300" t="s">
        <v>209</v>
      </c>
      <c r="N4" s="301"/>
    </row>
    <row r="5" spans="1:16" s="187" customFormat="1" x14ac:dyDescent="0.2">
      <c r="A5" s="306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302"/>
      <c r="N5" s="303"/>
    </row>
    <row r="6" spans="1:16" s="187" customFormat="1" ht="13.5" thickBot="1" x14ac:dyDescent="0.25">
      <c r="A6" s="307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191" t="s">
        <v>210</v>
      </c>
      <c r="N6" s="234" t="s">
        <v>211</v>
      </c>
    </row>
    <row r="7" spans="1:16" s="187" customFormat="1" ht="13.5" thickBot="1" x14ac:dyDescent="0.25">
      <c r="A7" s="294" t="s">
        <v>23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6"/>
    </row>
    <row r="8" spans="1:16" s="250" customFormat="1" ht="39.950000000000003" customHeight="1" x14ac:dyDescent="0.2">
      <c r="A8" s="222">
        <v>1</v>
      </c>
      <c r="B8" s="223" t="s">
        <v>217</v>
      </c>
      <c r="C8" s="224" t="s">
        <v>218</v>
      </c>
      <c r="D8" s="223">
        <v>20167</v>
      </c>
      <c r="E8" s="223" t="s">
        <v>219</v>
      </c>
      <c r="F8" s="223" t="s">
        <v>212</v>
      </c>
      <c r="G8" s="223">
        <v>11100</v>
      </c>
      <c r="H8" s="223" t="s">
        <v>220</v>
      </c>
      <c r="I8" s="225">
        <v>4</v>
      </c>
      <c r="J8" s="223">
        <v>1990</v>
      </c>
      <c r="K8" s="225" t="s">
        <v>262</v>
      </c>
      <c r="L8" s="226" t="s">
        <v>134</v>
      </c>
      <c r="M8" s="227" t="s">
        <v>263</v>
      </c>
      <c r="N8" s="228" t="s">
        <v>264</v>
      </c>
      <c r="O8" s="209"/>
      <c r="P8" s="249"/>
    </row>
    <row r="9" spans="1:16" s="250" customFormat="1" ht="39.950000000000003" customHeight="1" x14ac:dyDescent="0.2">
      <c r="A9" s="229">
        <v>2</v>
      </c>
      <c r="B9" s="108" t="s">
        <v>221</v>
      </c>
      <c r="C9" s="108" t="s">
        <v>222</v>
      </c>
      <c r="D9" s="108" t="s">
        <v>223</v>
      </c>
      <c r="E9" s="108" t="s">
        <v>224</v>
      </c>
      <c r="F9" s="108" t="s">
        <v>212</v>
      </c>
      <c r="G9" s="108">
        <v>6374</v>
      </c>
      <c r="H9" s="108" t="s">
        <v>225</v>
      </c>
      <c r="I9" s="108">
        <v>6</v>
      </c>
      <c r="J9" s="108">
        <v>2010</v>
      </c>
      <c r="K9" s="215" t="s">
        <v>266</v>
      </c>
      <c r="L9" s="210">
        <v>425000</v>
      </c>
      <c r="M9" s="108" t="s">
        <v>265</v>
      </c>
      <c r="N9" s="243" t="s">
        <v>265</v>
      </c>
      <c r="O9" s="209"/>
      <c r="P9" s="249"/>
    </row>
    <row r="10" spans="1:16" s="250" customFormat="1" ht="39.950000000000003" customHeight="1" x14ac:dyDescent="0.2">
      <c r="A10" s="229">
        <v>3</v>
      </c>
      <c r="B10" s="108" t="s">
        <v>246</v>
      </c>
      <c r="C10" s="108" t="s">
        <v>245</v>
      </c>
      <c r="D10" s="108" t="s">
        <v>244</v>
      </c>
      <c r="E10" s="108" t="s">
        <v>243</v>
      </c>
      <c r="F10" s="108" t="s">
        <v>215</v>
      </c>
      <c r="G10" s="215" t="s">
        <v>134</v>
      </c>
      <c r="H10" s="108" t="s">
        <v>242</v>
      </c>
      <c r="I10" s="215" t="s">
        <v>134</v>
      </c>
      <c r="J10" s="108">
        <v>2007</v>
      </c>
      <c r="K10" s="215" t="s">
        <v>256</v>
      </c>
      <c r="L10" s="208" t="s">
        <v>134</v>
      </c>
      <c r="M10" s="214" t="s">
        <v>255</v>
      </c>
      <c r="N10" s="230" t="s">
        <v>255</v>
      </c>
      <c r="O10" s="209"/>
      <c r="P10" s="249"/>
    </row>
    <row r="11" spans="1:16" s="250" customFormat="1" ht="39.950000000000003" customHeight="1" x14ac:dyDescent="0.2">
      <c r="A11" s="231">
        <v>4</v>
      </c>
      <c r="B11" s="137" t="s">
        <v>213</v>
      </c>
      <c r="C11" s="137" t="s">
        <v>214</v>
      </c>
      <c r="D11" s="137" t="s">
        <v>241</v>
      </c>
      <c r="E11" s="137" t="s">
        <v>240</v>
      </c>
      <c r="F11" s="137" t="s">
        <v>239</v>
      </c>
      <c r="G11" s="137">
        <v>2496</v>
      </c>
      <c r="H11" s="137" t="s">
        <v>238</v>
      </c>
      <c r="I11" s="137">
        <v>9</v>
      </c>
      <c r="J11" s="137">
        <v>1993</v>
      </c>
      <c r="K11" s="215" t="s">
        <v>253</v>
      </c>
      <c r="L11" s="213" t="s">
        <v>134</v>
      </c>
      <c r="M11" s="214" t="s">
        <v>254</v>
      </c>
      <c r="N11" s="232" t="s">
        <v>255</v>
      </c>
      <c r="O11" s="209"/>
      <c r="P11" s="249"/>
    </row>
    <row r="12" spans="1:16" s="250" customFormat="1" ht="39.950000000000003" customHeight="1" x14ac:dyDescent="0.2">
      <c r="A12" s="193">
        <v>5</v>
      </c>
      <c r="B12" s="1" t="s">
        <v>237</v>
      </c>
      <c r="C12" s="1" t="s">
        <v>236</v>
      </c>
      <c r="D12" s="1" t="s">
        <v>235</v>
      </c>
      <c r="E12" s="1" t="s">
        <v>234</v>
      </c>
      <c r="F12" s="1" t="s">
        <v>212</v>
      </c>
      <c r="G12" s="1">
        <v>2499</v>
      </c>
      <c r="H12" s="1" t="s">
        <v>233</v>
      </c>
      <c r="I12" s="211">
        <v>9</v>
      </c>
      <c r="J12" s="1">
        <v>1997</v>
      </c>
      <c r="K12" s="215" t="s">
        <v>257</v>
      </c>
      <c r="L12" s="211" t="s">
        <v>134</v>
      </c>
      <c r="M12" s="212" t="s">
        <v>258</v>
      </c>
      <c r="N12" s="233" t="s">
        <v>258</v>
      </c>
      <c r="O12" s="209"/>
      <c r="P12" s="249"/>
    </row>
    <row r="13" spans="1:16" s="250" customFormat="1" ht="39.950000000000003" customHeight="1" x14ac:dyDescent="0.2">
      <c r="A13" s="251">
        <v>6</v>
      </c>
      <c r="B13" s="252" t="s">
        <v>213</v>
      </c>
      <c r="C13" s="1" t="s">
        <v>214</v>
      </c>
      <c r="D13" s="252" t="s">
        <v>247</v>
      </c>
      <c r="E13" s="252" t="s">
        <v>248</v>
      </c>
      <c r="F13" s="1" t="s">
        <v>239</v>
      </c>
      <c r="G13" s="253">
        <v>2198</v>
      </c>
      <c r="H13" s="254">
        <v>42151</v>
      </c>
      <c r="I13" s="255">
        <v>9</v>
      </c>
      <c r="J13" s="255">
        <v>2015</v>
      </c>
      <c r="K13" s="255" t="s">
        <v>251</v>
      </c>
      <c r="L13" s="256">
        <v>81000</v>
      </c>
      <c r="M13" s="1" t="s">
        <v>252</v>
      </c>
      <c r="N13" s="257" t="s">
        <v>252</v>
      </c>
    </row>
    <row r="14" spans="1:16" ht="39.950000000000003" customHeight="1" x14ac:dyDescent="0.2">
      <c r="A14" s="199">
        <v>7</v>
      </c>
      <c r="B14" s="23" t="s">
        <v>267</v>
      </c>
      <c r="C14" s="194" t="s">
        <v>268</v>
      </c>
      <c r="D14" s="23" t="s">
        <v>269</v>
      </c>
      <c r="E14" s="23" t="s">
        <v>270</v>
      </c>
      <c r="F14" s="194" t="s">
        <v>271</v>
      </c>
      <c r="G14" s="247" t="s">
        <v>134</v>
      </c>
      <c r="H14" s="242">
        <v>41956</v>
      </c>
      <c r="I14" s="195" t="s">
        <v>134</v>
      </c>
      <c r="J14" s="195">
        <v>2014</v>
      </c>
      <c r="K14" s="195" t="s">
        <v>273</v>
      </c>
      <c r="L14" s="248" t="s">
        <v>134</v>
      </c>
      <c r="M14" s="194" t="s">
        <v>272</v>
      </c>
      <c r="N14" s="235" t="s">
        <v>272</v>
      </c>
    </row>
    <row r="15" spans="1:16" ht="39.950000000000003" customHeight="1" x14ac:dyDescent="0.2">
      <c r="A15" s="244">
        <v>8</v>
      </c>
      <c r="B15" s="196" t="s">
        <v>274</v>
      </c>
      <c r="C15" s="197" t="s">
        <v>275</v>
      </c>
      <c r="D15" s="198" t="s">
        <v>276</v>
      </c>
      <c r="E15" s="196" t="s">
        <v>277</v>
      </c>
      <c r="F15" s="197" t="s">
        <v>278</v>
      </c>
      <c r="G15" s="245">
        <v>4156</v>
      </c>
      <c r="H15" s="258">
        <v>41932</v>
      </c>
      <c r="I15" s="196">
        <v>1</v>
      </c>
      <c r="J15" s="198">
        <v>2014</v>
      </c>
      <c r="K15" s="198" t="s">
        <v>279</v>
      </c>
      <c r="L15" s="246">
        <v>135000</v>
      </c>
      <c r="M15" s="194" t="s">
        <v>272</v>
      </c>
      <c r="N15" s="235" t="s">
        <v>272</v>
      </c>
    </row>
    <row r="16" spans="1:16" ht="39.950000000000003" customHeight="1" thickBot="1" x14ac:dyDescent="0.25">
      <c r="A16" s="200">
        <v>9</v>
      </c>
      <c r="B16" s="201" t="s">
        <v>280</v>
      </c>
      <c r="C16" s="202" t="s">
        <v>281</v>
      </c>
      <c r="D16" s="201" t="s">
        <v>282</v>
      </c>
      <c r="E16" s="201" t="s">
        <v>283</v>
      </c>
      <c r="F16" s="202" t="s">
        <v>278</v>
      </c>
      <c r="G16" s="203">
        <v>2893</v>
      </c>
      <c r="H16" s="259">
        <v>42892</v>
      </c>
      <c r="I16" s="201">
        <v>1</v>
      </c>
      <c r="J16" s="204">
        <v>2015</v>
      </c>
      <c r="K16" s="204" t="s">
        <v>284</v>
      </c>
      <c r="L16" s="205">
        <v>72000</v>
      </c>
      <c r="M16" s="202" t="s">
        <v>285</v>
      </c>
      <c r="N16" s="236" t="s">
        <v>286</v>
      </c>
    </row>
    <row r="17" spans="1:16" ht="13.5" thickBot="1" x14ac:dyDescent="0.25">
      <c r="A17" s="237"/>
      <c r="B17" s="238"/>
      <c r="C17" s="239"/>
      <c r="D17" s="238"/>
      <c r="E17" s="238"/>
      <c r="F17" s="240"/>
      <c r="G17" s="240"/>
      <c r="H17" s="238"/>
      <c r="I17" s="240"/>
      <c r="J17" s="240"/>
      <c r="K17" s="240"/>
      <c r="L17" s="240"/>
      <c r="M17" s="238"/>
      <c r="N17" s="241"/>
    </row>
    <row r="18" spans="1:16" s="187" customFormat="1" ht="13.5" thickBot="1" x14ac:dyDescent="0.25">
      <c r="A18" s="294" t="s">
        <v>232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6"/>
    </row>
    <row r="19" spans="1:16" s="250" customFormat="1" ht="39.950000000000003" customHeight="1" thickBot="1" x14ac:dyDescent="0.25">
      <c r="A19" s="221">
        <v>10</v>
      </c>
      <c r="B19" s="220" t="s">
        <v>226</v>
      </c>
      <c r="C19" s="216" t="s">
        <v>227</v>
      </c>
      <c r="D19" s="216" t="s">
        <v>228</v>
      </c>
      <c r="E19" s="216" t="s">
        <v>229</v>
      </c>
      <c r="F19" s="216" t="s">
        <v>230</v>
      </c>
      <c r="G19" s="216">
        <v>1995</v>
      </c>
      <c r="H19" s="216" t="s">
        <v>231</v>
      </c>
      <c r="I19" s="217">
        <v>5</v>
      </c>
      <c r="J19" s="216">
        <v>2007</v>
      </c>
      <c r="K19" s="217" t="s">
        <v>259</v>
      </c>
      <c r="L19" s="218">
        <v>20000</v>
      </c>
      <c r="M19" s="216" t="s">
        <v>260</v>
      </c>
      <c r="N19" s="219" t="s">
        <v>261</v>
      </c>
      <c r="O19" s="249"/>
      <c r="P19" s="249"/>
    </row>
  </sheetData>
  <mergeCells count="16">
    <mergeCell ref="A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18:N18"/>
    <mergeCell ref="J4:J6"/>
    <mergeCell ref="K4:K6"/>
    <mergeCell ref="L4:L6"/>
    <mergeCell ref="M4:N5"/>
    <mergeCell ref="A7:N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C15" sqref="C15"/>
    </sheetView>
  </sheetViews>
  <sheetFormatPr defaultRowHeight="12.75" x14ac:dyDescent="0.2"/>
  <cols>
    <col min="1" max="1" width="11.85546875" style="2" customWidth="1"/>
    <col min="2" max="2" width="19.7109375" style="160" customWidth="1"/>
    <col min="3" max="3" width="48.7109375" style="176" customWidth="1"/>
    <col min="4" max="4" width="18" style="176" customWidth="1"/>
    <col min="5" max="255" width="9.140625" style="2"/>
    <col min="256" max="256" width="11.85546875" style="2" customWidth="1"/>
    <col min="257" max="257" width="13.5703125" style="2" customWidth="1"/>
    <col min="258" max="258" width="19.7109375" style="2" customWidth="1"/>
    <col min="259" max="259" width="61.28515625" style="2" customWidth="1"/>
    <col min="260" max="260" width="18" style="2" customWidth="1"/>
    <col min="261" max="511" width="9.140625" style="2"/>
    <col min="512" max="512" width="11.85546875" style="2" customWidth="1"/>
    <col min="513" max="513" width="13.5703125" style="2" customWidth="1"/>
    <col min="514" max="514" width="19.7109375" style="2" customWidth="1"/>
    <col min="515" max="515" width="61.28515625" style="2" customWidth="1"/>
    <col min="516" max="516" width="18" style="2" customWidth="1"/>
    <col min="517" max="767" width="9.140625" style="2"/>
    <col min="768" max="768" width="11.85546875" style="2" customWidth="1"/>
    <col min="769" max="769" width="13.5703125" style="2" customWidth="1"/>
    <col min="770" max="770" width="19.7109375" style="2" customWidth="1"/>
    <col min="771" max="771" width="61.28515625" style="2" customWidth="1"/>
    <col min="772" max="772" width="18" style="2" customWidth="1"/>
    <col min="773" max="1023" width="9.140625" style="2"/>
    <col min="1024" max="1024" width="11.85546875" style="2" customWidth="1"/>
    <col min="1025" max="1025" width="13.5703125" style="2" customWidth="1"/>
    <col min="1026" max="1026" width="19.7109375" style="2" customWidth="1"/>
    <col min="1027" max="1027" width="61.28515625" style="2" customWidth="1"/>
    <col min="1028" max="1028" width="18" style="2" customWidth="1"/>
    <col min="1029" max="1279" width="9.140625" style="2"/>
    <col min="1280" max="1280" width="11.85546875" style="2" customWidth="1"/>
    <col min="1281" max="1281" width="13.5703125" style="2" customWidth="1"/>
    <col min="1282" max="1282" width="19.7109375" style="2" customWidth="1"/>
    <col min="1283" max="1283" width="61.28515625" style="2" customWidth="1"/>
    <col min="1284" max="1284" width="18" style="2" customWidth="1"/>
    <col min="1285" max="1535" width="9.140625" style="2"/>
    <col min="1536" max="1536" width="11.85546875" style="2" customWidth="1"/>
    <col min="1537" max="1537" width="13.5703125" style="2" customWidth="1"/>
    <col min="1538" max="1538" width="19.7109375" style="2" customWidth="1"/>
    <col min="1539" max="1539" width="61.28515625" style="2" customWidth="1"/>
    <col min="1540" max="1540" width="18" style="2" customWidth="1"/>
    <col min="1541" max="1791" width="9.140625" style="2"/>
    <col min="1792" max="1792" width="11.85546875" style="2" customWidth="1"/>
    <col min="1793" max="1793" width="13.5703125" style="2" customWidth="1"/>
    <col min="1794" max="1794" width="19.7109375" style="2" customWidth="1"/>
    <col min="1795" max="1795" width="61.28515625" style="2" customWidth="1"/>
    <col min="1796" max="1796" width="18" style="2" customWidth="1"/>
    <col min="1797" max="2047" width="9.140625" style="2"/>
    <col min="2048" max="2048" width="11.85546875" style="2" customWidth="1"/>
    <col min="2049" max="2049" width="13.5703125" style="2" customWidth="1"/>
    <col min="2050" max="2050" width="19.7109375" style="2" customWidth="1"/>
    <col min="2051" max="2051" width="61.28515625" style="2" customWidth="1"/>
    <col min="2052" max="2052" width="18" style="2" customWidth="1"/>
    <col min="2053" max="2303" width="9.140625" style="2"/>
    <col min="2304" max="2304" width="11.85546875" style="2" customWidth="1"/>
    <col min="2305" max="2305" width="13.5703125" style="2" customWidth="1"/>
    <col min="2306" max="2306" width="19.7109375" style="2" customWidth="1"/>
    <col min="2307" max="2307" width="61.28515625" style="2" customWidth="1"/>
    <col min="2308" max="2308" width="18" style="2" customWidth="1"/>
    <col min="2309" max="2559" width="9.140625" style="2"/>
    <col min="2560" max="2560" width="11.85546875" style="2" customWidth="1"/>
    <col min="2561" max="2561" width="13.5703125" style="2" customWidth="1"/>
    <col min="2562" max="2562" width="19.7109375" style="2" customWidth="1"/>
    <col min="2563" max="2563" width="61.28515625" style="2" customWidth="1"/>
    <col min="2564" max="2564" width="18" style="2" customWidth="1"/>
    <col min="2565" max="2815" width="9.140625" style="2"/>
    <col min="2816" max="2816" width="11.85546875" style="2" customWidth="1"/>
    <col min="2817" max="2817" width="13.5703125" style="2" customWidth="1"/>
    <col min="2818" max="2818" width="19.7109375" style="2" customWidth="1"/>
    <col min="2819" max="2819" width="61.28515625" style="2" customWidth="1"/>
    <col min="2820" max="2820" width="18" style="2" customWidth="1"/>
    <col min="2821" max="3071" width="9.140625" style="2"/>
    <col min="3072" max="3072" width="11.85546875" style="2" customWidth="1"/>
    <col min="3073" max="3073" width="13.5703125" style="2" customWidth="1"/>
    <col min="3074" max="3074" width="19.7109375" style="2" customWidth="1"/>
    <col min="3075" max="3075" width="61.28515625" style="2" customWidth="1"/>
    <col min="3076" max="3076" width="18" style="2" customWidth="1"/>
    <col min="3077" max="3327" width="9.140625" style="2"/>
    <col min="3328" max="3328" width="11.85546875" style="2" customWidth="1"/>
    <col min="3329" max="3329" width="13.5703125" style="2" customWidth="1"/>
    <col min="3330" max="3330" width="19.7109375" style="2" customWidth="1"/>
    <col min="3331" max="3331" width="61.28515625" style="2" customWidth="1"/>
    <col min="3332" max="3332" width="18" style="2" customWidth="1"/>
    <col min="3333" max="3583" width="9.140625" style="2"/>
    <col min="3584" max="3584" width="11.85546875" style="2" customWidth="1"/>
    <col min="3585" max="3585" width="13.5703125" style="2" customWidth="1"/>
    <col min="3586" max="3586" width="19.7109375" style="2" customWidth="1"/>
    <col min="3587" max="3587" width="61.28515625" style="2" customWidth="1"/>
    <col min="3588" max="3588" width="18" style="2" customWidth="1"/>
    <col min="3589" max="3839" width="9.140625" style="2"/>
    <col min="3840" max="3840" width="11.85546875" style="2" customWidth="1"/>
    <col min="3841" max="3841" width="13.5703125" style="2" customWidth="1"/>
    <col min="3842" max="3842" width="19.7109375" style="2" customWidth="1"/>
    <col min="3843" max="3843" width="61.28515625" style="2" customWidth="1"/>
    <col min="3844" max="3844" width="18" style="2" customWidth="1"/>
    <col min="3845" max="4095" width="9.140625" style="2"/>
    <col min="4096" max="4096" width="11.85546875" style="2" customWidth="1"/>
    <col min="4097" max="4097" width="13.5703125" style="2" customWidth="1"/>
    <col min="4098" max="4098" width="19.7109375" style="2" customWidth="1"/>
    <col min="4099" max="4099" width="61.28515625" style="2" customWidth="1"/>
    <col min="4100" max="4100" width="18" style="2" customWidth="1"/>
    <col min="4101" max="4351" width="9.140625" style="2"/>
    <col min="4352" max="4352" width="11.85546875" style="2" customWidth="1"/>
    <col min="4353" max="4353" width="13.5703125" style="2" customWidth="1"/>
    <col min="4354" max="4354" width="19.7109375" style="2" customWidth="1"/>
    <col min="4355" max="4355" width="61.28515625" style="2" customWidth="1"/>
    <col min="4356" max="4356" width="18" style="2" customWidth="1"/>
    <col min="4357" max="4607" width="9.140625" style="2"/>
    <col min="4608" max="4608" width="11.85546875" style="2" customWidth="1"/>
    <col min="4609" max="4609" width="13.5703125" style="2" customWidth="1"/>
    <col min="4610" max="4610" width="19.7109375" style="2" customWidth="1"/>
    <col min="4611" max="4611" width="61.28515625" style="2" customWidth="1"/>
    <col min="4612" max="4612" width="18" style="2" customWidth="1"/>
    <col min="4613" max="4863" width="9.140625" style="2"/>
    <col min="4864" max="4864" width="11.85546875" style="2" customWidth="1"/>
    <col min="4865" max="4865" width="13.5703125" style="2" customWidth="1"/>
    <col min="4866" max="4866" width="19.7109375" style="2" customWidth="1"/>
    <col min="4867" max="4867" width="61.28515625" style="2" customWidth="1"/>
    <col min="4868" max="4868" width="18" style="2" customWidth="1"/>
    <col min="4869" max="5119" width="9.140625" style="2"/>
    <col min="5120" max="5120" width="11.85546875" style="2" customWidth="1"/>
    <col min="5121" max="5121" width="13.5703125" style="2" customWidth="1"/>
    <col min="5122" max="5122" width="19.7109375" style="2" customWidth="1"/>
    <col min="5123" max="5123" width="61.28515625" style="2" customWidth="1"/>
    <col min="5124" max="5124" width="18" style="2" customWidth="1"/>
    <col min="5125" max="5375" width="9.140625" style="2"/>
    <col min="5376" max="5376" width="11.85546875" style="2" customWidth="1"/>
    <col min="5377" max="5377" width="13.5703125" style="2" customWidth="1"/>
    <col min="5378" max="5378" width="19.7109375" style="2" customWidth="1"/>
    <col min="5379" max="5379" width="61.28515625" style="2" customWidth="1"/>
    <col min="5380" max="5380" width="18" style="2" customWidth="1"/>
    <col min="5381" max="5631" width="9.140625" style="2"/>
    <col min="5632" max="5632" width="11.85546875" style="2" customWidth="1"/>
    <col min="5633" max="5633" width="13.5703125" style="2" customWidth="1"/>
    <col min="5634" max="5634" width="19.7109375" style="2" customWidth="1"/>
    <col min="5635" max="5635" width="61.28515625" style="2" customWidth="1"/>
    <col min="5636" max="5636" width="18" style="2" customWidth="1"/>
    <col min="5637" max="5887" width="9.140625" style="2"/>
    <col min="5888" max="5888" width="11.85546875" style="2" customWidth="1"/>
    <col min="5889" max="5889" width="13.5703125" style="2" customWidth="1"/>
    <col min="5890" max="5890" width="19.7109375" style="2" customWidth="1"/>
    <col min="5891" max="5891" width="61.28515625" style="2" customWidth="1"/>
    <col min="5892" max="5892" width="18" style="2" customWidth="1"/>
    <col min="5893" max="6143" width="9.140625" style="2"/>
    <col min="6144" max="6144" width="11.85546875" style="2" customWidth="1"/>
    <col min="6145" max="6145" width="13.5703125" style="2" customWidth="1"/>
    <col min="6146" max="6146" width="19.7109375" style="2" customWidth="1"/>
    <col min="6147" max="6147" width="61.28515625" style="2" customWidth="1"/>
    <col min="6148" max="6148" width="18" style="2" customWidth="1"/>
    <col min="6149" max="6399" width="9.140625" style="2"/>
    <col min="6400" max="6400" width="11.85546875" style="2" customWidth="1"/>
    <col min="6401" max="6401" width="13.5703125" style="2" customWidth="1"/>
    <col min="6402" max="6402" width="19.7109375" style="2" customWidth="1"/>
    <col min="6403" max="6403" width="61.28515625" style="2" customWidth="1"/>
    <col min="6404" max="6404" width="18" style="2" customWidth="1"/>
    <col min="6405" max="6655" width="9.140625" style="2"/>
    <col min="6656" max="6656" width="11.85546875" style="2" customWidth="1"/>
    <col min="6657" max="6657" width="13.5703125" style="2" customWidth="1"/>
    <col min="6658" max="6658" width="19.7109375" style="2" customWidth="1"/>
    <col min="6659" max="6659" width="61.28515625" style="2" customWidth="1"/>
    <col min="6660" max="6660" width="18" style="2" customWidth="1"/>
    <col min="6661" max="6911" width="9.140625" style="2"/>
    <col min="6912" max="6912" width="11.85546875" style="2" customWidth="1"/>
    <col min="6913" max="6913" width="13.5703125" style="2" customWidth="1"/>
    <col min="6914" max="6914" width="19.7109375" style="2" customWidth="1"/>
    <col min="6915" max="6915" width="61.28515625" style="2" customWidth="1"/>
    <col min="6916" max="6916" width="18" style="2" customWidth="1"/>
    <col min="6917" max="7167" width="9.140625" style="2"/>
    <col min="7168" max="7168" width="11.85546875" style="2" customWidth="1"/>
    <col min="7169" max="7169" width="13.5703125" style="2" customWidth="1"/>
    <col min="7170" max="7170" width="19.7109375" style="2" customWidth="1"/>
    <col min="7171" max="7171" width="61.28515625" style="2" customWidth="1"/>
    <col min="7172" max="7172" width="18" style="2" customWidth="1"/>
    <col min="7173" max="7423" width="9.140625" style="2"/>
    <col min="7424" max="7424" width="11.85546875" style="2" customWidth="1"/>
    <col min="7425" max="7425" width="13.5703125" style="2" customWidth="1"/>
    <col min="7426" max="7426" width="19.7109375" style="2" customWidth="1"/>
    <col min="7427" max="7427" width="61.28515625" style="2" customWidth="1"/>
    <col min="7428" max="7428" width="18" style="2" customWidth="1"/>
    <col min="7429" max="7679" width="9.140625" style="2"/>
    <col min="7680" max="7680" width="11.85546875" style="2" customWidth="1"/>
    <col min="7681" max="7681" width="13.5703125" style="2" customWidth="1"/>
    <col min="7682" max="7682" width="19.7109375" style="2" customWidth="1"/>
    <col min="7683" max="7683" width="61.28515625" style="2" customWidth="1"/>
    <col min="7684" max="7684" width="18" style="2" customWidth="1"/>
    <col min="7685" max="7935" width="9.140625" style="2"/>
    <col min="7936" max="7936" width="11.85546875" style="2" customWidth="1"/>
    <col min="7937" max="7937" width="13.5703125" style="2" customWidth="1"/>
    <col min="7938" max="7938" width="19.7109375" style="2" customWidth="1"/>
    <col min="7939" max="7939" width="61.28515625" style="2" customWidth="1"/>
    <col min="7940" max="7940" width="18" style="2" customWidth="1"/>
    <col min="7941" max="8191" width="9.140625" style="2"/>
    <col min="8192" max="8192" width="11.85546875" style="2" customWidth="1"/>
    <col min="8193" max="8193" width="13.5703125" style="2" customWidth="1"/>
    <col min="8194" max="8194" width="19.7109375" style="2" customWidth="1"/>
    <col min="8195" max="8195" width="61.28515625" style="2" customWidth="1"/>
    <col min="8196" max="8196" width="18" style="2" customWidth="1"/>
    <col min="8197" max="8447" width="9.140625" style="2"/>
    <col min="8448" max="8448" width="11.85546875" style="2" customWidth="1"/>
    <col min="8449" max="8449" width="13.5703125" style="2" customWidth="1"/>
    <col min="8450" max="8450" width="19.7109375" style="2" customWidth="1"/>
    <col min="8451" max="8451" width="61.28515625" style="2" customWidth="1"/>
    <col min="8452" max="8452" width="18" style="2" customWidth="1"/>
    <col min="8453" max="8703" width="9.140625" style="2"/>
    <col min="8704" max="8704" width="11.85546875" style="2" customWidth="1"/>
    <col min="8705" max="8705" width="13.5703125" style="2" customWidth="1"/>
    <col min="8706" max="8706" width="19.7109375" style="2" customWidth="1"/>
    <col min="8707" max="8707" width="61.28515625" style="2" customWidth="1"/>
    <col min="8708" max="8708" width="18" style="2" customWidth="1"/>
    <col min="8709" max="8959" width="9.140625" style="2"/>
    <col min="8960" max="8960" width="11.85546875" style="2" customWidth="1"/>
    <col min="8961" max="8961" width="13.5703125" style="2" customWidth="1"/>
    <col min="8962" max="8962" width="19.7109375" style="2" customWidth="1"/>
    <col min="8963" max="8963" width="61.28515625" style="2" customWidth="1"/>
    <col min="8964" max="8964" width="18" style="2" customWidth="1"/>
    <col min="8965" max="9215" width="9.140625" style="2"/>
    <col min="9216" max="9216" width="11.85546875" style="2" customWidth="1"/>
    <col min="9217" max="9217" width="13.5703125" style="2" customWidth="1"/>
    <col min="9218" max="9218" width="19.7109375" style="2" customWidth="1"/>
    <col min="9219" max="9219" width="61.28515625" style="2" customWidth="1"/>
    <col min="9220" max="9220" width="18" style="2" customWidth="1"/>
    <col min="9221" max="9471" width="9.140625" style="2"/>
    <col min="9472" max="9472" width="11.85546875" style="2" customWidth="1"/>
    <col min="9473" max="9473" width="13.5703125" style="2" customWidth="1"/>
    <col min="9474" max="9474" width="19.7109375" style="2" customWidth="1"/>
    <col min="9475" max="9475" width="61.28515625" style="2" customWidth="1"/>
    <col min="9476" max="9476" width="18" style="2" customWidth="1"/>
    <col min="9477" max="9727" width="9.140625" style="2"/>
    <col min="9728" max="9728" width="11.85546875" style="2" customWidth="1"/>
    <col min="9729" max="9729" width="13.5703125" style="2" customWidth="1"/>
    <col min="9730" max="9730" width="19.7109375" style="2" customWidth="1"/>
    <col min="9731" max="9731" width="61.28515625" style="2" customWidth="1"/>
    <col min="9732" max="9732" width="18" style="2" customWidth="1"/>
    <col min="9733" max="9983" width="9.140625" style="2"/>
    <col min="9984" max="9984" width="11.85546875" style="2" customWidth="1"/>
    <col min="9985" max="9985" width="13.5703125" style="2" customWidth="1"/>
    <col min="9986" max="9986" width="19.7109375" style="2" customWidth="1"/>
    <col min="9987" max="9987" width="61.28515625" style="2" customWidth="1"/>
    <col min="9988" max="9988" width="18" style="2" customWidth="1"/>
    <col min="9989" max="10239" width="9.140625" style="2"/>
    <col min="10240" max="10240" width="11.85546875" style="2" customWidth="1"/>
    <col min="10241" max="10241" width="13.5703125" style="2" customWidth="1"/>
    <col min="10242" max="10242" width="19.7109375" style="2" customWidth="1"/>
    <col min="10243" max="10243" width="61.28515625" style="2" customWidth="1"/>
    <col min="10244" max="10244" width="18" style="2" customWidth="1"/>
    <col min="10245" max="10495" width="9.140625" style="2"/>
    <col min="10496" max="10496" width="11.85546875" style="2" customWidth="1"/>
    <col min="10497" max="10497" width="13.5703125" style="2" customWidth="1"/>
    <col min="10498" max="10498" width="19.7109375" style="2" customWidth="1"/>
    <col min="10499" max="10499" width="61.28515625" style="2" customWidth="1"/>
    <col min="10500" max="10500" width="18" style="2" customWidth="1"/>
    <col min="10501" max="10751" width="9.140625" style="2"/>
    <col min="10752" max="10752" width="11.85546875" style="2" customWidth="1"/>
    <col min="10753" max="10753" width="13.5703125" style="2" customWidth="1"/>
    <col min="10754" max="10754" width="19.7109375" style="2" customWidth="1"/>
    <col min="10755" max="10755" width="61.28515625" style="2" customWidth="1"/>
    <col min="10756" max="10756" width="18" style="2" customWidth="1"/>
    <col min="10757" max="11007" width="9.140625" style="2"/>
    <col min="11008" max="11008" width="11.85546875" style="2" customWidth="1"/>
    <col min="11009" max="11009" width="13.5703125" style="2" customWidth="1"/>
    <col min="11010" max="11010" width="19.7109375" style="2" customWidth="1"/>
    <col min="11011" max="11011" width="61.28515625" style="2" customWidth="1"/>
    <col min="11012" max="11012" width="18" style="2" customWidth="1"/>
    <col min="11013" max="11263" width="9.140625" style="2"/>
    <col min="11264" max="11264" width="11.85546875" style="2" customWidth="1"/>
    <col min="11265" max="11265" width="13.5703125" style="2" customWidth="1"/>
    <col min="11266" max="11266" width="19.7109375" style="2" customWidth="1"/>
    <col min="11267" max="11267" width="61.28515625" style="2" customWidth="1"/>
    <col min="11268" max="11268" width="18" style="2" customWidth="1"/>
    <col min="11269" max="11519" width="9.140625" style="2"/>
    <col min="11520" max="11520" width="11.85546875" style="2" customWidth="1"/>
    <col min="11521" max="11521" width="13.5703125" style="2" customWidth="1"/>
    <col min="11522" max="11522" width="19.7109375" style="2" customWidth="1"/>
    <col min="11523" max="11523" width="61.28515625" style="2" customWidth="1"/>
    <col min="11524" max="11524" width="18" style="2" customWidth="1"/>
    <col min="11525" max="11775" width="9.140625" style="2"/>
    <col min="11776" max="11776" width="11.85546875" style="2" customWidth="1"/>
    <col min="11777" max="11777" width="13.5703125" style="2" customWidth="1"/>
    <col min="11778" max="11778" width="19.7109375" style="2" customWidth="1"/>
    <col min="11779" max="11779" width="61.28515625" style="2" customWidth="1"/>
    <col min="11780" max="11780" width="18" style="2" customWidth="1"/>
    <col min="11781" max="12031" width="9.140625" style="2"/>
    <col min="12032" max="12032" width="11.85546875" style="2" customWidth="1"/>
    <col min="12033" max="12033" width="13.5703125" style="2" customWidth="1"/>
    <col min="12034" max="12034" width="19.7109375" style="2" customWidth="1"/>
    <col min="12035" max="12035" width="61.28515625" style="2" customWidth="1"/>
    <col min="12036" max="12036" width="18" style="2" customWidth="1"/>
    <col min="12037" max="12287" width="9.140625" style="2"/>
    <col min="12288" max="12288" width="11.85546875" style="2" customWidth="1"/>
    <col min="12289" max="12289" width="13.5703125" style="2" customWidth="1"/>
    <col min="12290" max="12290" width="19.7109375" style="2" customWidth="1"/>
    <col min="12291" max="12291" width="61.28515625" style="2" customWidth="1"/>
    <col min="12292" max="12292" width="18" style="2" customWidth="1"/>
    <col min="12293" max="12543" width="9.140625" style="2"/>
    <col min="12544" max="12544" width="11.85546875" style="2" customWidth="1"/>
    <col min="12545" max="12545" width="13.5703125" style="2" customWidth="1"/>
    <col min="12546" max="12546" width="19.7109375" style="2" customWidth="1"/>
    <col min="12547" max="12547" width="61.28515625" style="2" customWidth="1"/>
    <col min="12548" max="12548" width="18" style="2" customWidth="1"/>
    <col min="12549" max="12799" width="9.140625" style="2"/>
    <col min="12800" max="12800" width="11.85546875" style="2" customWidth="1"/>
    <col min="12801" max="12801" width="13.5703125" style="2" customWidth="1"/>
    <col min="12802" max="12802" width="19.7109375" style="2" customWidth="1"/>
    <col min="12803" max="12803" width="61.28515625" style="2" customWidth="1"/>
    <col min="12804" max="12804" width="18" style="2" customWidth="1"/>
    <col min="12805" max="13055" width="9.140625" style="2"/>
    <col min="13056" max="13056" width="11.85546875" style="2" customWidth="1"/>
    <col min="13057" max="13057" width="13.5703125" style="2" customWidth="1"/>
    <col min="13058" max="13058" width="19.7109375" style="2" customWidth="1"/>
    <col min="13059" max="13059" width="61.28515625" style="2" customWidth="1"/>
    <col min="13060" max="13060" width="18" style="2" customWidth="1"/>
    <col min="13061" max="13311" width="9.140625" style="2"/>
    <col min="13312" max="13312" width="11.85546875" style="2" customWidth="1"/>
    <col min="13313" max="13313" width="13.5703125" style="2" customWidth="1"/>
    <col min="13314" max="13314" width="19.7109375" style="2" customWidth="1"/>
    <col min="13315" max="13315" width="61.28515625" style="2" customWidth="1"/>
    <col min="13316" max="13316" width="18" style="2" customWidth="1"/>
    <col min="13317" max="13567" width="9.140625" style="2"/>
    <col min="13568" max="13568" width="11.85546875" style="2" customWidth="1"/>
    <col min="13569" max="13569" width="13.5703125" style="2" customWidth="1"/>
    <col min="13570" max="13570" width="19.7109375" style="2" customWidth="1"/>
    <col min="13571" max="13571" width="61.28515625" style="2" customWidth="1"/>
    <col min="13572" max="13572" width="18" style="2" customWidth="1"/>
    <col min="13573" max="13823" width="9.140625" style="2"/>
    <col min="13824" max="13824" width="11.85546875" style="2" customWidth="1"/>
    <col min="13825" max="13825" width="13.5703125" style="2" customWidth="1"/>
    <col min="13826" max="13826" width="19.7109375" style="2" customWidth="1"/>
    <col min="13827" max="13827" width="61.28515625" style="2" customWidth="1"/>
    <col min="13828" max="13828" width="18" style="2" customWidth="1"/>
    <col min="13829" max="14079" width="9.140625" style="2"/>
    <col min="14080" max="14080" width="11.85546875" style="2" customWidth="1"/>
    <col min="14081" max="14081" width="13.5703125" style="2" customWidth="1"/>
    <col min="14082" max="14082" width="19.7109375" style="2" customWidth="1"/>
    <col min="14083" max="14083" width="61.28515625" style="2" customWidth="1"/>
    <col min="14084" max="14084" width="18" style="2" customWidth="1"/>
    <col min="14085" max="14335" width="9.140625" style="2"/>
    <col min="14336" max="14336" width="11.85546875" style="2" customWidth="1"/>
    <col min="14337" max="14337" width="13.5703125" style="2" customWidth="1"/>
    <col min="14338" max="14338" width="19.7109375" style="2" customWidth="1"/>
    <col min="14339" max="14339" width="61.28515625" style="2" customWidth="1"/>
    <col min="14340" max="14340" width="18" style="2" customWidth="1"/>
    <col min="14341" max="14591" width="9.140625" style="2"/>
    <col min="14592" max="14592" width="11.85546875" style="2" customWidth="1"/>
    <col min="14593" max="14593" width="13.5703125" style="2" customWidth="1"/>
    <col min="14594" max="14594" width="19.7109375" style="2" customWidth="1"/>
    <col min="14595" max="14595" width="61.28515625" style="2" customWidth="1"/>
    <col min="14596" max="14596" width="18" style="2" customWidth="1"/>
    <col min="14597" max="14847" width="9.140625" style="2"/>
    <col min="14848" max="14848" width="11.85546875" style="2" customWidth="1"/>
    <col min="14849" max="14849" width="13.5703125" style="2" customWidth="1"/>
    <col min="14850" max="14850" width="19.7109375" style="2" customWidth="1"/>
    <col min="14851" max="14851" width="61.28515625" style="2" customWidth="1"/>
    <col min="14852" max="14852" width="18" style="2" customWidth="1"/>
    <col min="14853" max="15103" width="9.140625" style="2"/>
    <col min="15104" max="15104" width="11.85546875" style="2" customWidth="1"/>
    <col min="15105" max="15105" width="13.5703125" style="2" customWidth="1"/>
    <col min="15106" max="15106" width="19.7109375" style="2" customWidth="1"/>
    <col min="15107" max="15107" width="61.28515625" style="2" customWidth="1"/>
    <col min="15108" max="15108" width="18" style="2" customWidth="1"/>
    <col min="15109" max="15359" width="9.140625" style="2"/>
    <col min="15360" max="15360" width="11.85546875" style="2" customWidth="1"/>
    <col min="15361" max="15361" width="13.5703125" style="2" customWidth="1"/>
    <col min="15362" max="15362" width="19.7109375" style="2" customWidth="1"/>
    <col min="15363" max="15363" width="61.28515625" style="2" customWidth="1"/>
    <col min="15364" max="15364" width="18" style="2" customWidth="1"/>
    <col min="15365" max="15615" width="9.140625" style="2"/>
    <col min="15616" max="15616" width="11.85546875" style="2" customWidth="1"/>
    <col min="15617" max="15617" width="13.5703125" style="2" customWidth="1"/>
    <col min="15618" max="15618" width="19.7109375" style="2" customWidth="1"/>
    <col min="15619" max="15619" width="61.28515625" style="2" customWidth="1"/>
    <col min="15620" max="15620" width="18" style="2" customWidth="1"/>
    <col min="15621" max="15871" width="9.140625" style="2"/>
    <col min="15872" max="15872" width="11.85546875" style="2" customWidth="1"/>
    <col min="15873" max="15873" width="13.5703125" style="2" customWidth="1"/>
    <col min="15874" max="15874" width="19.7109375" style="2" customWidth="1"/>
    <col min="15875" max="15875" width="61.28515625" style="2" customWidth="1"/>
    <col min="15876" max="15876" width="18" style="2" customWidth="1"/>
    <col min="15877" max="16127" width="9.140625" style="2"/>
    <col min="16128" max="16128" width="11.85546875" style="2" customWidth="1"/>
    <col min="16129" max="16129" width="13.5703125" style="2" customWidth="1"/>
    <col min="16130" max="16130" width="19.7109375" style="2" customWidth="1"/>
    <col min="16131" max="16131" width="61.28515625" style="2" customWidth="1"/>
    <col min="16132" max="16132" width="18" style="2" customWidth="1"/>
    <col min="16133" max="16384" width="9.140625" style="2"/>
  </cols>
  <sheetData>
    <row r="1" spans="1:8" x14ac:dyDescent="0.2">
      <c r="C1" s="161" t="s">
        <v>195</v>
      </c>
      <c r="D1" s="161"/>
    </row>
    <row r="2" spans="1:8" ht="13.5" thickBot="1" x14ac:dyDescent="0.25">
      <c r="A2" s="3"/>
      <c r="B2" s="162"/>
      <c r="C2" s="163"/>
      <c r="D2" s="163"/>
      <c r="E2" s="3"/>
      <c r="F2" s="3"/>
      <c r="G2" s="3"/>
      <c r="H2" s="3"/>
    </row>
    <row r="3" spans="1:8" ht="21.75" customHeight="1" thickBot="1" x14ac:dyDescent="0.25">
      <c r="A3" s="312" t="s">
        <v>191</v>
      </c>
      <c r="B3" s="313"/>
      <c r="C3" s="314"/>
      <c r="D3" s="164"/>
      <c r="E3" s="3"/>
      <c r="F3" s="3"/>
      <c r="G3" s="3"/>
      <c r="H3" s="3"/>
    </row>
    <row r="4" spans="1:8" ht="39" thickBot="1" x14ac:dyDescent="0.25">
      <c r="A4" s="177" t="s">
        <v>192</v>
      </c>
      <c r="B4" s="179" t="s">
        <v>193</v>
      </c>
      <c r="C4" s="180" t="s">
        <v>194</v>
      </c>
      <c r="D4" s="8"/>
      <c r="E4" s="3"/>
      <c r="F4" s="3"/>
      <c r="G4" s="3"/>
      <c r="H4" s="3"/>
    </row>
    <row r="5" spans="1:8" ht="30" customHeight="1" x14ac:dyDescent="0.2">
      <c r="A5" s="181">
        <v>2017</v>
      </c>
      <c r="B5" s="183" t="s">
        <v>134</v>
      </c>
      <c r="C5" s="185" t="s">
        <v>134</v>
      </c>
      <c r="D5" s="8"/>
      <c r="E5" s="3"/>
      <c r="F5" s="3"/>
      <c r="G5" s="3"/>
      <c r="H5" s="3"/>
    </row>
    <row r="6" spans="1:8" ht="30" customHeight="1" x14ac:dyDescent="0.2">
      <c r="A6" s="165">
        <v>2016</v>
      </c>
      <c r="B6" s="168" t="s">
        <v>134</v>
      </c>
      <c r="C6" s="169" t="s">
        <v>134</v>
      </c>
      <c r="D6" s="8"/>
      <c r="E6" s="3"/>
      <c r="F6" s="3"/>
      <c r="G6" s="3"/>
      <c r="H6" s="3"/>
    </row>
    <row r="7" spans="1:8" ht="30" customHeight="1" x14ac:dyDescent="0.2">
      <c r="A7" s="309">
        <v>2015</v>
      </c>
      <c r="B7" s="166">
        <v>3299.16</v>
      </c>
      <c r="C7" s="167" t="s">
        <v>198</v>
      </c>
      <c r="D7" s="8"/>
      <c r="E7" s="3"/>
      <c r="F7" s="3"/>
      <c r="G7" s="3"/>
      <c r="H7" s="3"/>
    </row>
    <row r="8" spans="1:8" ht="30" customHeight="1" x14ac:dyDescent="0.2">
      <c r="A8" s="310"/>
      <c r="B8" s="166">
        <v>1608.76</v>
      </c>
      <c r="C8" s="167" t="s">
        <v>197</v>
      </c>
      <c r="D8" s="8"/>
      <c r="E8" s="3"/>
      <c r="F8" s="3"/>
      <c r="G8" s="3"/>
      <c r="H8" s="3"/>
    </row>
    <row r="9" spans="1:8" ht="30" customHeight="1" x14ac:dyDescent="0.2">
      <c r="A9" s="311"/>
      <c r="B9" s="168">
        <v>102.34</v>
      </c>
      <c r="C9" s="170" t="s">
        <v>196</v>
      </c>
      <c r="D9" s="8"/>
      <c r="E9" s="3"/>
      <c r="F9" s="3"/>
      <c r="G9" s="3"/>
      <c r="H9" s="3"/>
    </row>
    <row r="10" spans="1:8" ht="30" customHeight="1" thickBot="1" x14ac:dyDescent="0.25">
      <c r="A10" s="178">
        <v>2014</v>
      </c>
      <c r="B10" s="182" t="s">
        <v>134</v>
      </c>
      <c r="C10" s="184" t="s">
        <v>134</v>
      </c>
      <c r="D10" s="8"/>
      <c r="E10" s="3"/>
      <c r="F10" s="3"/>
      <c r="G10" s="3"/>
      <c r="H10" s="3"/>
    </row>
    <row r="11" spans="1:8" ht="12.75" customHeight="1" x14ac:dyDescent="0.2">
      <c r="A11" s="171"/>
      <c r="B11" s="172"/>
      <c r="C11" s="173"/>
      <c r="D11" s="2"/>
      <c r="E11" s="3"/>
      <c r="F11" s="3"/>
      <c r="G11" s="3"/>
      <c r="H11" s="3"/>
    </row>
    <row r="12" spans="1:8" ht="12.75" customHeight="1" x14ac:dyDescent="0.2">
      <c r="A12" s="171"/>
      <c r="B12" s="172"/>
      <c r="C12" s="173"/>
      <c r="D12" s="2"/>
      <c r="E12" s="3"/>
      <c r="F12" s="3"/>
      <c r="G12" s="3"/>
      <c r="H12" s="3"/>
    </row>
    <row r="13" spans="1:8" ht="12.75" customHeight="1" x14ac:dyDescent="0.2">
      <c r="A13" s="171"/>
      <c r="B13" s="172"/>
      <c r="C13" s="173"/>
      <c r="D13" s="2"/>
      <c r="E13" s="3"/>
      <c r="F13" s="3"/>
      <c r="G13" s="3"/>
      <c r="H13" s="3"/>
    </row>
    <row r="14" spans="1:8" ht="12.75" customHeight="1" x14ac:dyDescent="0.2">
      <c r="A14" s="171"/>
      <c r="B14" s="172"/>
      <c r="C14" s="173"/>
      <c r="D14" s="173"/>
      <c r="E14" s="3"/>
      <c r="F14" s="3"/>
      <c r="G14" s="3"/>
      <c r="H14" s="3"/>
    </row>
    <row r="15" spans="1:8" ht="12.75" customHeight="1" x14ac:dyDescent="0.2">
      <c r="A15" s="171"/>
      <c r="B15" s="172"/>
      <c r="C15" s="173"/>
      <c r="D15" s="173"/>
      <c r="E15" s="3"/>
      <c r="F15" s="3"/>
      <c r="G15" s="3"/>
      <c r="H15" s="3"/>
    </row>
    <row r="16" spans="1:8" ht="12.75" customHeight="1" x14ac:dyDescent="0.2">
      <c r="A16" s="171"/>
      <c r="B16" s="172"/>
      <c r="C16" s="173"/>
      <c r="D16" s="173"/>
      <c r="E16" s="3"/>
      <c r="F16" s="3"/>
      <c r="G16" s="3"/>
      <c r="H16" s="3"/>
    </row>
    <row r="17" spans="1:8" ht="12.75" customHeight="1" x14ac:dyDescent="0.2">
      <c r="A17" s="171"/>
      <c r="B17" s="172"/>
      <c r="C17" s="173"/>
      <c r="D17" s="173"/>
      <c r="E17" s="3"/>
      <c r="F17" s="3"/>
      <c r="G17" s="3"/>
      <c r="H17" s="3"/>
    </row>
    <row r="18" spans="1:8" ht="12.75" customHeight="1" x14ac:dyDescent="0.2">
      <c r="A18" s="171"/>
      <c r="B18" s="172"/>
      <c r="C18" s="173"/>
      <c r="D18" s="173"/>
      <c r="E18" s="3"/>
      <c r="F18" s="3"/>
      <c r="G18" s="3"/>
      <c r="H18" s="3"/>
    </row>
    <row r="19" spans="1:8" ht="12.75" customHeight="1" x14ac:dyDescent="0.2">
      <c r="A19" s="171"/>
      <c r="B19" s="172"/>
      <c r="C19" s="173"/>
      <c r="D19" s="173"/>
      <c r="E19" s="3"/>
      <c r="F19" s="3"/>
      <c r="G19" s="3"/>
      <c r="H19" s="3"/>
    </row>
    <row r="20" spans="1:8" ht="12.75" customHeight="1" x14ac:dyDescent="0.2">
      <c r="A20" s="171"/>
      <c r="B20" s="172"/>
      <c r="C20" s="173"/>
      <c r="D20" s="173"/>
      <c r="E20" s="3"/>
      <c r="F20" s="3"/>
      <c r="G20" s="3"/>
      <c r="H20" s="3"/>
    </row>
    <row r="21" spans="1:8" ht="12.75" customHeight="1" x14ac:dyDescent="0.2">
      <c r="A21" s="171"/>
      <c r="B21" s="172"/>
      <c r="C21" s="173"/>
      <c r="D21" s="173"/>
      <c r="E21" s="3"/>
      <c r="F21" s="3"/>
      <c r="G21" s="3"/>
      <c r="H21" s="3"/>
    </row>
    <row r="22" spans="1:8" ht="12.75" customHeight="1" x14ac:dyDescent="0.2">
      <c r="A22" s="171"/>
      <c r="B22" s="172"/>
      <c r="C22" s="173"/>
      <c r="D22" s="173"/>
      <c r="E22" s="3"/>
      <c r="F22" s="3"/>
      <c r="G22" s="3"/>
      <c r="H22" s="3"/>
    </row>
    <row r="23" spans="1:8" ht="12.75" customHeight="1" x14ac:dyDescent="0.2">
      <c r="A23" s="171"/>
      <c r="B23" s="172"/>
      <c r="C23" s="173"/>
      <c r="D23" s="173"/>
      <c r="E23" s="3"/>
      <c r="F23" s="3"/>
      <c r="G23" s="3"/>
      <c r="H23" s="3"/>
    </row>
    <row r="24" spans="1:8" ht="12.75" customHeight="1" x14ac:dyDescent="0.2">
      <c r="A24" s="171"/>
      <c r="B24" s="172"/>
      <c r="C24" s="173"/>
      <c r="D24" s="173"/>
      <c r="E24" s="3"/>
      <c r="F24" s="3"/>
      <c r="G24" s="3"/>
      <c r="H24" s="3"/>
    </row>
    <row r="25" spans="1:8" ht="12.75" customHeight="1" x14ac:dyDescent="0.2">
      <c r="A25" s="171"/>
      <c r="B25" s="172"/>
      <c r="C25" s="173"/>
      <c r="D25" s="173"/>
      <c r="E25" s="3"/>
      <c r="F25" s="3"/>
      <c r="G25" s="3"/>
      <c r="H25" s="3"/>
    </row>
    <row r="26" spans="1:8" ht="12.75" customHeight="1" x14ac:dyDescent="0.2">
      <c r="A26" s="171"/>
      <c r="B26" s="172"/>
      <c r="C26" s="173"/>
      <c r="D26" s="173"/>
      <c r="E26" s="3"/>
      <c r="F26" s="3"/>
      <c r="G26" s="3"/>
      <c r="H26" s="3"/>
    </row>
    <row r="27" spans="1:8" ht="12.75" customHeight="1" x14ac:dyDescent="0.2">
      <c r="A27" s="171"/>
      <c r="B27" s="172"/>
      <c r="C27" s="173"/>
      <c r="D27" s="173"/>
      <c r="E27" s="3"/>
      <c r="F27" s="3"/>
      <c r="G27" s="3"/>
      <c r="H27" s="3"/>
    </row>
    <row r="28" spans="1:8" ht="12.75" customHeight="1" x14ac:dyDescent="0.2">
      <c r="A28" s="171"/>
      <c r="B28" s="172"/>
      <c r="C28" s="173"/>
      <c r="D28" s="173"/>
      <c r="E28" s="3"/>
      <c r="F28" s="3"/>
      <c r="G28" s="3"/>
      <c r="H28" s="3"/>
    </row>
    <row r="29" spans="1:8" ht="12.75" customHeight="1" x14ac:dyDescent="0.2">
      <c r="A29" s="171"/>
      <c r="B29" s="172"/>
      <c r="C29" s="173"/>
      <c r="D29" s="173"/>
      <c r="E29" s="3"/>
      <c r="F29" s="3"/>
      <c r="G29" s="3"/>
      <c r="H29" s="3"/>
    </row>
    <row r="30" spans="1:8" ht="12.75" customHeight="1" x14ac:dyDescent="0.2">
      <c r="A30" s="171"/>
      <c r="B30" s="172"/>
      <c r="C30" s="173"/>
      <c r="D30" s="173"/>
      <c r="E30" s="3"/>
      <c r="F30" s="3"/>
      <c r="G30" s="3"/>
      <c r="H30" s="3"/>
    </row>
    <row r="31" spans="1:8" ht="12.75" customHeight="1" x14ac:dyDescent="0.2">
      <c r="A31" s="171"/>
      <c r="B31" s="172"/>
      <c r="C31" s="173"/>
      <c r="D31" s="173"/>
      <c r="E31" s="3"/>
      <c r="F31" s="3"/>
      <c r="G31" s="3"/>
      <c r="H31" s="3"/>
    </row>
    <row r="32" spans="1:8" ht="12.75" customHeight="1" x14ac:dyDescent="0.2">
      <c r="A32" s="171"/>
      <c r="B32" s="172"/>
      <c r="C32" s="308"/>
      <c r="D32" s="308"/>
      <c r="E32" s="3"/>
      <c r="F32" s="3"/>
      <c r="G32" s="3"/>
      <c r="H32" s="3"/>
    </row>
    <row r="33" spans="1:8" ht="12.75" customHeight="1" x14ac:dyDescent="0.2">
      <c r="A33" s="171"/>
      <c r="B33" s="172"/>
      <c r="C33" s="308"/>
      <c r="D33" s="308"/>
      <c r="E33" s="3"/>
      <c r="F33" s="3"/>
      <c r="G33" s="3"/>
      <c r="H33" s="3"/>
    </row>
    <row r="34" spans="1:8" ht="12.75" customHeight="1" x14ac:dyDescent="0.2">
      <c r="A34" s="171"/>
      <c r="B34" s="172"/>
      <c r="C34" s="308"/>
      <c r="D34" s="308"/>
      <c r="E34" s="3"/>
      <c r="F34" s="3"/>
      <c r="G34" s="3"/>
      <c r="H34" s="3"/>
    </row>
    <row r="35" spans="1:8" ht="12.75" customHeight="1" x14ac:dyDescent="0.2">
      <c r="A35" s="171"/>
      <c r="B35" s="172"/>
      <c r="C35" s="173"/>
      <c r="D35" s="173"/>
      <c r="E35" s="3"/>
      <c r="F35" s="3"/>
      <c r="G35" s="3"/>
      <c r="H35" s="3"/>
    </row>
    <row r="36" spans="1:8" ht="12.75" customHeight="1" x14ac:dyDescent="0.2">
      <c r="A36" s="171"/>
      <c r="B36" s="172"/>
      <c r="C36" s="173"/>
      <c r="D36" s="173"/>
      <c r="E36" s="3"/>
      <c r="F36" s="3"/>
      <c r="G36" s="3"/>
      <c r="H36" s="3"/>
    </row>
    <row r="37" spans="1:8" ht="12.75" customHeight="1" x14ac:dyDescent="0.2">
      <c r="A37" s="171"/>
      <c r="B37" s="172"/>
      <c r="C37" s="173"/>
      <c r="D37" s="173"/>
      <c r="E37" s="3"/>
      <c r="F37" s="3"/>
      <c r="G37" s="3"/>
      <c r="H37" s="3"/>
    </row>
    <row r="38" spans="1:8" ht="12.75" customHeight="1" x14ac:dyDescent="0.2">
      <c r="A38" s="171"/>
      <c r="B38" s="172"/>
      <c r="C38" s="173"/>
      <c r="D38" s="173"/>
      <c r="E38" s="3"/>
      <c r="F38" s="3"/>
      <c r="G38" s="3"/>
      <c r="H38" s="3"/>
    </row>
    <row r="39" spans="1:8" ht="12.75" customHeight="1" x14ac:dyDescent="0.2">
      <c r="A39" s="171"/>
      <c r="B39" s="172"/>
      <c r="C39" s="173"/>
      <c r="D39" s="173"/>
      <c r="E39" s="3"/>
      <c r="F39" s="3"/>
      <c r="G39" s="3"/>
      <c r="H39" s="3"/>
    </row>
    <row r="40" spans="1:8" ht="12.75" customHeight="1" x14ac:dyDescent="0.2">
      <c r="A40" s="171"/>
      <c r="B40" s="172"/>
      <c r="C40" s="315"/>
      <c r="D40" s="174"/>
      <c r="E40" s="3"/>
      <c r="F40" s="3"/>
      <c r="G40" s="3"/>
      <c r="H40" s="3"/>
    </row>
    <row r="41" spans="1:8" ht="12.75" customHeight="1" x14ac:dyDescent="0.2">
      <c r="A41" s="171"/>
      <c r="B41" s="172"/>
      <c r="C41" s="315"/>
      <c r="D41" s="174"/>
      <c r="E41" s="3"/>
      <c r="F41" s="3"/>
      <c r="G41" s="3"/>
      <c r="H41" s="3"/>
    </row>
    <row r="42" spans="1:8" ht="12.75" customHeight="1" x14ac:dyDescent="0.2">
      <c r="A42" s="171"/>
      <c r="B42" s="172"/>
      <c r="C42" s="315"/>
      <c r="D42" s="174"/>
      <c r="E42" s="3"/>
      <c r="F42" s="3"/>
      <c r="G42" s="3"/>
      <c r="H42" s="3"/>
    </row>
    <row r="43" spans="1:8" ht="12.75" customHeight="1" x14ac:dyDescent="0.2">
      <c r="A43" s="171"/>
      <c r="B43" s="172"/>
      <c r="C43" s="173"/>
      <c r="D43" s="173"/>
      <c r="E43" s="3"/>
      <c r="F43" s="3"/>
      <c r="G43" s="3"/>
      <c r="H43" s="3"/>
    </row>
    <row r="44" spans="1:8" ht="12.75" customHeight="1" x14ac:dyDescent="0.2">
      <c r="A44" s="171"/>
      <c r="B44" s="172"/>
      <c r="C44" s="173"/>
      <c r="D44" s="173"/>
      <c r="E44" s="3"/>
      <c r="F44" s="3"/>
      <c r="G44" s="3"/>
      <c r="H44" s="3"/>
    </row>
    <row r="45" spans="1:8" ht="12.75" customHeight="1" x14ac:dyDescent="0.2">
      <c r="A45" s="171"/>
      <c r="B45" s="172"/>
      <c r="C45" s="173"/>
      <c r="D45" s="173"/>
      <c r="E45" s="3"/>
      <c r="F45" s="3"/>
      <c r="G45" s="3"/>
      <c r="H45" s="3"/>
    </row>
    <row r="46" spans="1:8" ht="12.75" customHeight="1" x14ac:dyDescent="0.2">
      <c r="A46" s="171"/>
      <c r="B46" s="172"/>
      <c r="C46" s="173"/>
      <c r="D46" s="173"/>
      <c r="E46" s="3"/>
      <c r="F46" s="3"/>
      <c r="G46" s="3"/>
      <c r="H46" s="3"/>
    </row>
    <row r="47" spans="1:8" x14ac:dyDescent="0.2">
      <c r="A47" s="175"/>
      <c r="C47" s="2"/>
      <c r="D47" s="2"/>
    </row>
    <row r="48" spans="1:8" x14ac:dyDescent="0.2">
      <c r="A48" s="175"/>
      <c r="C48" s="2"/>
      <c r="D48" s="2"/>
    </row>
    <row r="49" spans="1:4" x14ac:dyDescent="0.2">
      <c r="A49"/>
      <c r="C49" s="2"/>
      <c r="D49" s="2"/>
    </row>
    <row r="50" spans="1:4" x14ac:dyDescent="0.2">
      <c r="A50"/>
    </row>
    <row r="51" spans="1:4" x14ac:dyDescent="0.2">
      <c r="A51" s="175"/>
    </row>
    <row r="52" spans="1:4" x14ac:dyDescent="0.2">
      <c r="A52"/>
      <c r="D52" s="308"/>
    </row>
    <row r="53" spans="1:4" x14ac:dyDescent="0.2">
      <c r="D53" s="308"/>
    </row>
    <row r="54" spans="1:4" x14ac:dyDescent="0.2">
      <c r="D54" s="308"/>
    </row>
  </sheetData>
  <mergeCells count="6">
    <mergeCell ref="D52:D54"/>
    <mergeCell ref="A7:A9"/>
    <mergeCell ref="A3:C3"/>
    <mergeCell ref="C32:C34"/>
    <mergeCell ref="D32:D34"/>
    <mergeCell ref="C40:C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budynki</vt:lpstr>
      <vt:lpstr>środki trwałe</vt:lpstr>
      <vt:lpstr>elektronika</vt:lpstr>
      <vt:lpstr>pojazdy</vt:lpstr>
      <vt:lpstr>szkodowość</vt:lpstr>
      <vt:lpstr>budynki!Obszar_wydruku</vt:lpstr>
      <vt:lpstr>elektronika!Obszar_wydruku</vt:lpstr>
      <vt:lpstr>'środki trwałe'!Obszar_wydruku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12</cp:lastModifiedBy>
  <cp:lastPrinted>2017-12-06T17:02:58Z</cp:lastPrinted>
  <dcterms:created xsi:type="dcterms:W3CDTF">2003-03-13T10:23:20Z</dcterms:created>
  <dcterms:modified xsi:type="dcterms:W3CDTF">2017-12-06T17:03:14Z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